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ill88\Desktop\Vax hesitancy\"/>
    </mc:Choice>
  </mc:AlternateContent>
  <bookViews>
    <workbookView xWindow="0" yWindow="0" windowWidth="19200" windowHeight="6300" tabRatio="803"/>
  </bookViews>
  <sheets>
    <sheet name="Odds hesitant multivariable" sheetId="2" r:id="rId1"/>
    <sheet name="Odds reason dont need it multi" sheetId="4" r:id="rId2"/>
    <sheet name="Odds reason dont trust gov mult" sheetId="6" r:id="rId3"/>
    <sheet name="Odds reason side effects multi" sheetId="8" r:id="rId4"/>
    <sheet name="Odds reason wait for safety mul" sheetId="1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0" l="1"/>
  <c r="E33" i="10"/>
  <c r="H33" i="10" s="1"/>
  <c r="D33" i="10"/>
  <c r="G33" i="10" s="1"/>
  <c r="F32" i="10"/>
  <c r="E32" i="10"/>
  <c r="H32" i="10" s="1"/>
  <c r="D32" i="10"/>
  <c r="G32" i="10" s="1"/>
  <c r="F31" i="10"/>
  <c r="E31" i="10"/>
  <c r="H31" i="10" s="1"/>
  <c r="D31" i="10"/>
  <c r="G31" i="10" s="1"/>
  <c r="F30" i="10"/>
  <c r="E30" i="10"/>
  <c r="H30" i="10" s="1"/>
  <c r="D30" i="10"/>
  <c r="G30" i="10" s="1"/>
  <c r="F29" i="10"/>
  <c r="E29" i="10"/>
  <c r="H29" i="10" s="1"/>
  <c r="D29" i="10"/>
  <c r="G29" i="10" s="1"/>
  <c r="F28" i="10"/>
  <c r="E28" i="10"/>
  <c r="H28" i="10" s="1"/>
  <c r="D28" i="10"/>
  <c r="G28" i="10" s="1"/>
  <c r="F27" i="10"/>
  <c r="E27" i="10"/>
  <c r="H27" i="10" s="1"/>
  <c r="D27" i="10"/>
  <c r="G27" i="10" s="1"/>
  <c r="F24" i="10"/>
  <c r="E24" i="10"/>
  <c r="H24" i="10" s="1"/>
  <c r="D24" i="10"/>
  <c r="G24" i="10" s="1"/>
  <c r="F23" i="10"/>
  <c r="E23" i="10"/>
  <c r="H23" i="10" s="1"/>
  <c r="D23" i="10"/>
  <c r="G23" i="10" s="1"/>
  <c r="F22" i="10"/>
  <c r="E22" i="10"/>
  <c r="H22" i="10" s="1"/>
  <c r="D22" i="10"/>
  <c r="G22" i="10" s="1"/>
  <c r="H21" i="10"/>
  <c r="F21" i="10"/>
  <c r="E21" i="10"/>
  <c r="D21" i="10"/>
  <c r="G21" i="10" s="1"/>
  <c r="F20" i="10"/>
  <c r="E20" i="10"/>
  <c r="H20" i="10" s="1"/>
  <c r="D20" i="10"/>
  <c r="G20" i="10" s="1"/>
  <c r="F19" i="10"/>
  <c r="E19" i="10"/>
  <c r="H19" i="10" s="1"/>
  <c r="D19" i="10"/>
  <c r="G19" i="10" s="1"/>
  <c r="H16" i="10"/>
  <c r="F16" i="10"/>
  <c r="E16" i="10"/>
  <c r="D16" i="10"/>
  <c r="G16" i="10" s="1"/>
  <c r="F13" i="10"/>
  <c r="E13" i="10"/>
  <c r="H13" i="10" s="1"/>
  <c r="D13" i="10"/>
  <c r="G13" i="10" s="1"/>
  <c r="F12" i="10"/>
  <c r="E12" i="10"/>
  <c r="H12" i="10" s="1"/>
  <c r="D12" i="10"/>
  <c r="G12" i="10" s="1"/>
  <c r="F11" i="10"/>
  <c r="E11" i="10"/>
  <c r="H11" i="10" s="1"/>
  <c r="D11" i="10"/>
  <c r="G11" i="10" s="1"/>
  <c r="F10" i="10"/>
  <c r="E10" i="10"/>
  <c r="H10" i="10" s="1"/>
  <c r="D10" i="10"/>
  <c r="G10" i="10" s="1"/>
  <c r="F7" i="10"/>
  <c r="E7" i="10"/>
  <c r="H7" i="10" s="1"/>
  <c r="D7" i="10"/>
  <c r="G7" i="10" s="1"/>
  <c r="F6" i="10"/>
  <c r="E6" i="10"/>
  <c r="H6" i="10" s="1"/>
  <c r="D6" i="10"/>
  <c r="G6" i="10" s="1"/>
  <c r="F5" i="10"/>
  <c r="E5" i="10"/>
  <c r="H5" i="10" s="1"/>
  <c r="D5" i="10"/>
  <c r="G5" i="10" s="1"/>
  <c r="F4" i="10"/>
  <c r="E4" i="10"/>
  <c r="H4" i="10" s="1"/>
  <c r="D4" i="10"/>
  <c r="G4" i="10" s="1"/>
  <c r="F33" i="8"/>
  <c r="E33" i="8"/>
  <c r="H33" i="8" s="1"/>
  <c r="D33" i="8"/>
  <c r="G33" i="8" s="1"/>
  <c r="F32" i="8"/>
  <c r="E32" i="8"/>
  <c r="H32" i="8" s="1"/>
  <c r="D32" i="8"/>
  <c r="G32" i="8" s="1"/>
  <c r="F31" i="8"/>
  <c r="E31" i="8"/>
  <c r="H31" i="8" s="1"/>
  <c r="D31" i="8"/>
  <c r="G31" i="8" s="1"/>
  <c r="F30" i="8"/>
  <c r="E30" i="8"/>
  <c r="H30" i="8" s="1"/>
  <c r="D30" i="8"/>
  <c r="G30" i="8" s="1"/>
  <c r="F29" i="8"/>
  <c r="E29" i="8"/>
  <c r="H29" i="8" s="1"/>
  <c r="D29" i="8"/>
  <c r="G29" i="8" s="1"/>
  <c r="F28" i="8"/>
  <c r="E28" i="8"/>
  <c r="H28" i="8" s="1"/>
  <c r="D28" i="8"/>
  <c r="G28" i="8" s="1"/>
  <c r="F27" i="8"/>
  <c r="E27" i="8"/>
  <c r="H27" i="8" s="1"/>
  <c r="D27" i="8"/>
  <c r="G27" i="8" s="1"/>
  <c r="F24" i="8"/>
  <c r="E24" i="8"/>
  <c r="H24" i="8" s="1"/>
  <c r="D24" i="8"/>
  <c r="G24" i="8" s="1"/>
  <c r="F23" i="8"/>
  <c r="E23" i="8"/>
  <c r="H23" i="8" s="1"/>
  <c r="D23" i="8"/>
  <c r="G23" i="8" s="1"/>
  <c r="F22" i="8"/>
  <c r="E22" i="8"/>
  <c r="H22" i="8" s="1"/>
  <c r="D22" i="8"/>
  <c r="G22" i="8" s="1"/>
  <c r="F21" i="8"/>
  <c r="E21" i="8"/>
  <c r="H21" i="8" s="1"/>
  <c r="D21" i="8"/>
  <c r="G21" i="8" s="1"/>
  <c r="F20" i="8"/>
  <c r="E20" i="8"/>
  <c r="H20" i="8" s="1"/>
  <c r="D20" i="8"/>
  <c r="G20" i="8" s="1"/>
  <c r="F19" i="8"/>
  <c r="E19" i="8"/>
  <c r="H19" i="8" s="1"/>
  <c r="D19" i="8"/>
  <c r="G19" i="8" s="1"/>
  <c r="H16" i="8"/>
  <c r="F16" i="8"/>
  <c r="E16" i="8"/>
  <c r="D16" i="8"/>
  <c r="G16" i="8" s="1"/>
  <c r="F13" i="8"/>
  <c r="E13" i="8"/>
  <c r="H13" i="8" s="1"/>
  <c r="D13" i="8"/>
  <c r="G13" i="8" s="1"/>
  <c r="F12" i="8"/>
  <c r="E12" i="8"/>
  <c r="H12" i="8" s="1"/>
  <c r="D12" i="8"/>
  <c r="G12" i="8" s="1"/>
  <c r="F11" i="8"/>
  <c r="E11" i="8"/>
  <c r="H11" i="8" s="1"/>
  <c r="D11" i="8"/>
  <c r="G11" i="8" s="1"/>
  <c r="F10" i="8"/>
  <c r="E10" i="8"/>
  <c r="H10" i="8" s="1"/>
  <c r="D10" i="8"/>
  <c r="G10" i="8" s="1"/>
  <c r="F7" i="8"/>
  <c r="E7" i="8"/>
  <c r="H7" i="8" s="1"/>
  <c r="D7" i="8"/>
  <c r="G7" i="8" s="1"/>
  <c r="F6" i="8"/>
  <c r="E6" i="8"/>
  <c r="H6" i="8" s="1"/>
  <c r="D6" i="8"/>
  <c r="G6" i="8" s="1"/>
  <c r="F5" i="8"/>
  <c r="E5" i="8"/>
  <c r="H5" i="8" s="1"/>
  <c r="D5" i="8"/>
  <c r="G5" i="8" s="1"/>
  <c r="H4" i="8"/>
  <c r="F4" i="8"/>
  <c r="E4" i="8"/>
  <c r="D4" i="8"/>
  <c r="G4" i="8" s="1"/>
  <c r="F33" i="6"/>
  <c r="E33" i="6"/>
  <c r="H33" i="6" s="1"/>
  <c r="D33" i="6"/>
  <c r="G33" i="6" s="1"/>
  <c r="F32" i="6"/>
  <c r="E32" i="6"/>
  <c r="H32" i="6" s="1"/>
  <c r="D32" i="6"/>
  <c r="G32" i="6" s="1"/>
  <c r="F31" i="6"/>
  <c r="E31" i="6"/>
  <c r="H31" i="6" s="1"/>
  <c r="D31" i="6"/>
  <c r="G31" i="6" s="1"/>
  <c r="F30" i="6"/>
  <c r="E30" i="6"/>
  <c r="H30" i="6" s="1"/>
  <c r="D30" i="6"/>
  <c r="G30" i="6" s="1"/>
  <c r="F29" i="6"/>
  <c r="E29" i="6"/>
  <c r="H29" i="6" s="1"/>
  <c r="D29" i="6"/>
  <c r="G29" i="6" s="1"/>
  <c r="F28" i="6"/>
  <c r="E28" i="6"/>
  <c r="H28" i="6" s="1"/>
  <c r="D28" i="6"/>
  <c r="G28" i="6" s="1"/>
  <c r="F27" i="6"/>
  <c r="E27" i="6"/>
  <c r="H27" i="6" s="1"/>
  <c r="D27" i="6"/>
  <c r="G27" i="6" s="1"/>
  <c r="F24" i="6"/>
  <c r="E24" i="6"/>
  <c r="H24" i="6" s="1"/>
  <c r="D24" i="6"/>
  <c r="G24" i="6" s="1"/>
  <c r="F23" i="6"/>
  <c r="E23" i="6"/>
  <c r="H23" i="6" s="1"/>
  <c r="D23" i="6"/>
  <c r="G23" i="6" s="1"/>
  <c r="F22" i="6"/>
  <c r="E22" i="6"/>
  <c r="H22" i="6" s="1"/>
  <c r="D22" i="6"/>
  <c r="G22" i="6" s="1"/>
  <c r="F21" i="6"/>
  <c r="E21" i="6"/>
  <c r="H21" i="6" s="1"/>
  <c r="D21" i="6"/>
  <c r="G21" i="6" s="1"/>
  <c r="F20" i="6"/>
  <c r="E20" i="6"/>
  <c r="H20" i="6" s="1"/>
  <c r="D20" i="6"/>
  <c r="G20" i="6" s="1"/>
  <c r="F19" i="6"/>
  <c r="E19" i="6"/>
  <c r="H19" i="6" s="1"/>
  <c r="D19" i="6"/>
  <c r="G19" i="6" s="1"/>
  <c r="H16" i="6"/>
  <c r="F16" i="6"/>
  <c r="E16" i="6"/>
  <c r="D16" i="6"/>
  <c r="G16" i="6" s="1"/>
  <c r="F13" i="6"/>
  <c r="E13" i="6"/>
  <c r="H13" i="6" s="1"/>
  <c r="D13" i="6"/>
  <c r="G13" i="6" s="1"/>
  <c r="F12" i="6"/>
  <c r="E12" i="6"/>
  <c r="H12" i="6" s="1"/>
  <c r="D12" i="6"/>
  <c r="G12" i="6" s="1"/>
  <c r="G11" i="6"/>
  <c r="F11" i="6"/>
  <c r="E11" i="6"/>
  <c r="H11" i="6" s="1"/>
  <c r="D11" i="6"/>
  <c r="F10" i="6"/>
  <c r="E10" i="6"/>
  <c r="H10" i="6" s="1"/>
  <c r="D10" i="6"/>
  <c r="G10" i="6" s="1"/>
  <c r="F7" i="6"/>
  <c r="E7" i="6"/>
  <c r="H7" i="6" s="1"/>
  <c r="D7" i="6"/>
  <c r="G7" i="6" s="1"/>
  <c r="F6" i="6"/>
  <c r="E6" i="6"/>
  <c r="H6" i="6" s="1"/>
  <c r="D6" i="6"/>
  <c r="G6" i="6" s="1"/>
  <c r="F5" i="6"/>
  <c r="E5" i="6"/>
  <c r="H5" i="6" s="1"/>
  <c r="D5" i="6"/>
  <c r="G5" i="6" s="1"/>
  <c r="F4" i="6"/>
  <c r="E4" i="6"/>
  <c r="H4" i="6" s="1"/>
  <c r="D4" i="6"/>
  <c r="G4" i="6" s="1"/>
  <c r="F33" i="4"/>
  <c r="E33" i="4"/>
  <c r="H33" i="4" s="1"/>
  <c r="D33" i="4"/>
  <c r="G33" i="4" s="1"/>
  <c r="F32" i="4"/>
  <c r="E32" i="4"/>
  <c r="H32" i="4" s="1"/>
  <c r="D32" i="4"/>
  <c r="G32" i="4" s="1"/>
  <c r="F31" i="4"/>
  <c r="E31" i="4"/>
  <c r="H31" i="4" s="1"/>
  <c r="D31" i="4"/>
  <c r="G31" i="4" s="1"/>
  <c r="F30" i="4"/>
  <c r="E30" i="4"/>
  <c r="H30" i="4" s="1"/>
  <c r="D30" i="4"/>
  <c r="G30" i="4" s="1"/>
  <c r="F29" i="4"/>
  <c r="E29" i="4"/>
  <c r="H29" i="4" s="1"/>
  <c r="D29" i="4"/>
  <c r="G29" i="4" s="1"/>
  <c r="F28" i="4"/>
  <c r="E28" i="4"/>
  <c r="H28" i="4" s="1"/>
  <c r="D28" i="4"/>
  <c r="G28" i="4" s="1"/>
  <c r="F27" i="4"/>
  <c r="E27" i="4"/>
  <c r="H27" i="4" s="1"/>
  <c r="D27" i="4"/>
  <c r="G27" i="4" s="1"/>
  <c r="F24" i="4"/>
  <c r="E24" i="4"/>
  <c r="H24" i="4" s="1"/>
  <c r="D24" i="4"/>
  <c r="G24" i="4" s="1"/>
  <c r="F23" i="4"/>
  <c r="E23" i="4"/>
  <c r="H23" i="4" s="1"/>
  <c r="D23" i="4"/>
  <c r="G23" i="4" s="1"/>
  <c r="F22" i="4"/>
  <c r="E22" i="4"/>
  <c r="H22" i="4" s="1"/>
  <c r="D22" i="4"/>
  <c r="G22" i="4" s="1"/>
  <c r="F21" i="4"/>
  <c r="E21" i="4"/>
  <c r="H21" i="4" s="1"/>
  <c r="D21" i="4"/>
  <c r="G21" i="4" s="1"/>
  <c r="F20" i="4"/>
  <c r="E20" i="4"/>
  <c r="H20" i="4" s="1"/>
  <c r="D20" i="4"/>
  <c r="G20" i="4" s="1"/>
  <c r="F19" i="4"/>
  <c r="E19" i="4"/>
  <c r="H19" i="4" s="1"/>
  <c r="D19" i="4"/>
  <c r="G19" i="4" s="1"/>
  <c r="H16" i="4"/>
  <c r="F16" i="4"/>
  <c r="E16" i="4"/>
  <c r="D16" i="4"/>
  <c r="G16" i="4" s="1"/>
  <c r="F13" i="4"/>
  <c r="E13" i="4"/>
  <c r="H13" i="4" s="1"/>
  <c r="D13" i="4"/>
  <c r="G13" i="4" s="1"/>
  <c r="F12" i="4"/>
  <c r="E12" i="4"/>
  <c r="H12" i="4" s="1"/>
  <c r="D12" i="4"/>
  <c r="G12" i="4" s="1"/>
  <c r="F11" i="4"/>
  <c r="E11" i="4"/>
  <c r="H11" i="4" s="1"/>
  <c r="D11" i="4"/>
  <c r="G11" i="4" s="1"/>
  <c r="F10" i="4"/>
  <c r="E10" i="4"/>
  <c r="H10" i="4" s="1"/>
  <c r="D10" i="4"/>
  <c r="G10" i="4" s="1"/>
  <c r="F7" i="4"/>
  <c r="E7" i="4"/>
  <c r="H7" i="4" s="1"/>
  <c r="D7" i="4"/>
  <c r="G7" i="4" s="1"/>
  <c r="F6" i="4"/>
  <c r="E6" i="4"/>
  <c r="H6" i="4" s="1"/>
  <c r="D6" i="4"/>
  <c r="G6" i="4" s="1"/>
  <c r="F5" i="4"/>
  <c r="E5" i="4"/>
  <c r="H5" i="4" s="1"/>
  <c r="D5" i="4"/>
  <c r="G5" i="4" s="1"/>
  <c r="H4" i="4"/>
  <c r="F4" i="4"/>
  <c r="E4" i="4"/>
  <c r="D4" i="4"/>
  <c r="G4" i="4" s="1"/>
  <c r="F33" i="2"/>
  <c r="E33" i="2"/>
  <c r="H33" i="2" s="1"/>
  <c r="D33" i="2"/>
  <c r="G33" i="2" s="1"/>
  <c r="F32" i="2"/>
  <c r="E32" i="2"/>
  <c r="H32" i="2" s="1"/>
  <c r="D32" i="2"/>
  <c r="G32" i="2" s="1"/>
  <c r="F31" i="2"/>
  <c r="E31" i="2"/>
  <c r="H31" i="2" s="1"/>
  <c r="D31" i="2"/>
  <c r="G31" i="2" s="1"/>
  <c r="F30" i="2"/>
  <c r="E30" i="2"/>
  <c r="H30" i="2" s="1"/>
  <c r="D30" i="2"/>
  <c r="G30" i="2" s="1"/>
  <c r="F29" i="2"/>
  <c r="E29" i="2"/>
  <c r="H29" i="2" s="1"/>
  <c r="D29" i="2"/>
  <c r="G29" i="2" s="1"/>
  <c r="F28" i="2"/>
  <c r="E28" i="2"/>
  <c r="H28" i="2" s="1"/>
  <c r="D28" i="2"/>
  <c r="G28" i="2" s="1"/>
  <c r="F27" i="2"/>
  <c r="E27" i="2"/>
  <c r="H27" i="2" s="1"/>
  <c r="D27" i="2"/>
  <c r="G27" i="2" s="1"/>
  <c r="F24" i="2"/>
  <c r="E24" i="2"/>
  <c r="H24" i="2" s="1"/>
  <c r="D24" i="2"/>
  <c r="G24" i="2" s="1"/>
  <c r="F23" i="2"/>
  <c r="E23" i="2"/>
  <c r="H23" i="2" s="1"/>
  <c r="D23" i="2"/>
  <c r="G23" i="2" s="1"/>
  <c r="F22" i="2"/>
  <c r="E22" i="2"/>
  <c r="H22" i="2" s="1"/>
  <c r="D22" i="2"/>
  <c r="G22" i="2" s="1"/>
  <c r="F21" i="2"/>
  <c r="E21" i="2"/>
  <c r="H21" i="2" s="1"/>
  <c r="D21" i="2"/>
  <c r="G21" i="2" s="1"/>
  <c r="F20" i="2"/>
  <c r="E20" i="2"/>
  <c r="H20" i="2" s="1"/>
  <c r="D20" i="2"/>
  <c r="G20" i="2" s="1"/>
  <c r="F19" i="2"/>
  <c r="E19" i="2"/>
  <c r="H19" i="2" s="1"/>
  <c r="D19" i="2"/>
  <c r="G19" i="2" s="1"/>
  <c r="F16" i="2"/>
  <c r="E16" i="2"/>
  <c r="H16" i="2" s="1"/>
  <c r="D16" i="2"/>
  <c r="G16" i="2" s="1"/>
  <c r="F13" i="2"/>
  <c r="E13" i="2"/>
  <c r="H13" i="2" s="1"/>
  <c r="D13" i="2"/>
  <c r="G13" i="2" s="1"/>
  <c r="F12" i="2"/>
  <c r="E12" i="2"/>
  <c r="H12" i="2" s="1"/>
  <c r="D12" i="2"/>
  <c r="G12" i="2" s="1"/>
  <c r="F11" i="2"/>
  <c r="E11" i="2"/>
  <c r="H11" i="2" s="1"/>
  <c r="D11" i="2"/>
  <c r="G11" i="2" s="1"/>
  <c r="F10" i="2"/>
  <c r="E10" i="2"/>
  <c r="H10" i="2" s="1"/>
  <c r="D10" i="2"/>
  <c r="G10" i="2" s="1"/>
  <c r="F7" i="2"/>
  <c r="E7" i="2"/>
  <c r="H7" i="2" s="1"/>
  <c r="D7" i="2"/>
  <c r="G7" i="2" s="1"/>
  <c r="F6" i="2"/>
  <c r="E6" i="2"/>
  <c r="H6" i="2" s="1"/>
  <c r="D6" i="2"/>
  <c r="G6" i="2" s="1"/>
  <c r="F5" i="2"/>
  <c r="E5" i="2"/>
  <c r="H5" i="2" s="1"/>
  <c r="D5" i="2"/>
  <c r="G5" i="2" s="1"/>
  <c r="F4" i="2"/>
  <c r="E4" i="2"/>
  <c r="H4" i="2" s="1"/>
  <c r="D4" i="2"/>
  <c r="G4" i="2" s="1"/>
</calcChain>
</file>

<file path=xl/sharedStrings.xml><?xml version="1.0" encoding="utf-8"?>
<sst xmlns="http://schemas.openxmlformats.org/spreadsheetml/2006/main" count="430" uniqueCount="47">
  <si>
    <t>Occupation</t>
  </si>
  <si>
    <t>Goods-producing</t>
  </si>
  <si>
    <t>Est</t>
  </si>
  <si>
    <t>SE</t>
  </si>
  <si>
    <t>&lt;0.0001</t>
  </si>
  <si>
    <t>Trade, Transport, and utilities</t>
  </si>
  <si>
    <t>Health and Education</t>
  </si>
  <si>
    <t>Other</t>
  </si>
  <si>
    <t>LCI</t>
  </si>
  <si>
    <t>UCI</t>
  </si>
  <si>
    <t>Service providing</t>
  </si>
  <si>
    <t>-</t>
  </si>
  <si>
    <t>Education</t>
  </si>
  <si>
    <t>High school graduate or equivalent GED</t>
  </si>
  <si>
    <t>Less than High School</t>
  </si>
  <si>
    <t>Associates degree or some college</t>
  </si>
  <si>
    <t>Bachelor's Degree</t>
  </si>
  <si>
    <t>Graduate Degree</t>
  </si>
  <si>
    <t>Sex</t>
  </si>
  <si>
    <t>Female</t>
  </si>
  <si>
    <t>Male</t>
  </si>
  <si>
    <t>Race / Ethnicity</t>
  </si>
  <si>
    <t>Hispanic</t>
  </si>
  <si>
    <t>Non Hispanic American Indian or Alaskan Native</t>
  </si>
  <si>
    <t>Non Hispanic Asian</t>
  </si>
  <si>
    <t>Non Hispanic Black</t>
  </si>
  <si>
    <t>Non Hispanic Multiple Other Races</t>
  </si>
  <si>
    <t>Non Hispanic Native Hawaiian or Pacific Islander</t>
  </si>
  <si>
    <t>Non Hispanic White</t>
  </si>
  <si>
    <t>Age</t>
  </si>
  <si>
    <t>18-24</t>
  </si>
  <si>
    <t>25-34</t>
  </si>
  <si>
    <t>35-44</t>
  </si>
  <si>
    <t>45-54</t>
  </si>
  <si>
    <t>55-64</t>
  </si>
  <si>
    <t>65-74</t>
  </si>
  <si>
    <t>75+</t>
  </si>
  <si>
    <t>P Value</t>
  </si>
  <si>
    <t>OR</t>
  </si>
  <si>
    <t>95% Upper CI</t>
  </si>
  <si>
    <t>95% Lower CI</t>
  </si>
  <si>
    <t>Week</t>
  </si>
  <si>
    <t>Odds are those that answered that they wanted to wait and see if the vaccine was safe (yes) over those who answered no to this question</t>
  </si>
  <si>
    <t>Odds are those that answered that they were concerned about side effects (yes) over those who answered no to this question</t>
  </si>
  <si>
    <t>Odds are those that answered that they did not trust the government (yes) over those who answered no to this question</t>
  </si>
  <si>
    <t>Odds are those that answered that they did not need the COVID-19 vaccine (yes) over those who answered no to this question</t>
  </si>
  <si>
    <t>Odds are those that answered that they would probably get the COVID-19 vaccine, would probably not get the COVID-19 vaccine or would definitely not get the COVID-19  vaccine over those that answered that they definitely would get the COVID-19 vaccine or had an appointment scheduled to receive the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</si>
</sst>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0" fillId="0" borderId="5" xfId="0" applyBorder="1"/>
    <xf numFmtId="0" fontId="0" fillId="0" borderId="2" xfId="0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5" xfId="0" applyFont="1" applyBorder="1"/>
    <xf numFmtId="0" fontId="0" fillId="0" borderId="8" xfId="0" applyBorder="1"/>
    <xf numFmtId="0" fontId="0" fillId="0" borderId="7" xfId="0" applyBorder="1"/>
    <xf numFmtId="0" fontId="1" fillId="0" borderId="7" xfId="0" applyFont="1" applyBorder="1"/>
    <xf numFmtId="2" fontId="1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2" fillId="0" borderId="10" xfId="0" applyFont="1" applyBorder="1"/>
    <xf numFmtId="0" fontId="0" fillId="0" borderId="2" xfId="0" applyBorder="1"/>
    <xf numFmtId="0" fontId="1" fillId="0" borderId="2" xfId="0" applyFont="1" applyBorder="1"/>
    <xf numFmtId="0" fontId="0" fillId="0" borderId="6" xfId="0" applyBorder="1"/>
    <xf numFmtId="0" fontId="1" fillId="0" borderId="9" xfId="0" applyFont="1" applyBorder="1"/>
    <xf numFmtId="0" fontId="2" fillId="0" borderId="11" xfId="0" applyFont="1" applyBorder="1" applyAlignment="1">
      <alignment wrapText="1"/>
    </xf>
    <xf numFmtId="0" fontId="2" fillId="0" borderId="4" xfId="0" applyFont="1" applyBorder="1" applyAlignment="1">
      <alignment wrapText="1"/>
    </xf>
    <xf numFmtId="2" fontId="4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workbookViewId="0">
      <selection activeCell="I53" sqref="I53"/>
    </sheetView>
  </sheetViews>
  <sheetFormatPr defaultRowHeight="14.4" x14ac:dyDescent="0.3"/>
  <cols>
    <col min="1" max="1" width="40.6640625" style="4" customWidth="1"/>
    <col min="2" max="2" width="11.88671875" style="14" hidden="1" customWidth="1"/>
    <col min="3" max="5" width="9.109375" style="1" hidden="1" customWidth="1"/>
    <col min="6" max="25" width="9.109375" style="1"/>
  </cols>
  <sheetData>
    <row r="1" spans="1:25" s="9" customFormat="1" ht="115.8" thickBot="1" x14ac:dyDescent="0.35">
      <c r="A1" s="8" t="s">
        <v>46</v>
      </c>
      <c r="B1" s="26" t="s">
        <v>2</v>
      </c>
      <c r="C1" s="9" t="s">
        <v>3</v>
      </c>
      <c r="D1" s="9" t="s">
        <v>8</v>
      </c>
      <c r="E1" s="27" t="s">
        <v>9</v>
      </c>
      <c r="F1" s="10" t="s">
        <v>38</v>
      </c>
      <c r="G1" s="10" t="s">
        <v>40</v>
      </c>
      <c r="H1" s="10" t="s">
        <v>39</v>
      </c>
      <c r="I1" s="11" t="s">
        <v>37</v>
      </c>
    </row>
    <row r="2" spans="1:25" s="17" customFormat="1" ht="15" thickBot="1" x14ac:dyDescent="0.35">
      <c r="A2" s="15" t="s">
        <v>0</v>
      </c>
      <c r="B2" s="16"/>
      <c r="C2" s="1"/>
      <c r="D2" s="1"/>
      <c r="E2" s="22"/>
      <c r="F2" s="7"/>
      <c r="G2" s="7"/>
      <c r="H2" s="7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">
      <c r="A3" s="4" t="s">
        <v>10</v>
      </c>
      <c r="B3" s="16">
        <v>0</v>
      </c>
      <c r="C3" s="1" t="s">
        <v>11</v>
      </c>
      <c r="D3" s="1" t="s">
        <v>11</v>
      </c>
      <c r="E3" s="22" t="s">
        <v>11</v>
      </c>
      <c r="F3" s="7">
        <v>1</v>
      </c>
      <c r="G3" s="7" t="s">
        <v>11</v>
      </c>
      <c r="H3" s="7" t="s">
        <v>11</v>
      </c>
      <c r="I3" s="5" t="s">
        <v>11</v>
      </c>
    </row>
    <row r="4" spans="1:25" x14ac:dyDescent="0.3">
      <c r="A4" s="4" t="s">
        <v>1</v>
      </c>
      <c r="B4" s="16">
        <v>0.39966000000000002</v>
      </c>
      <c r="C4" s="1">
        <v>2.0357E-2</v>
      </c>
      <c r="D4" s="1">
        <f>B4-1.96*C4</f>
        <v>0.35976028000000004</v>
      </c>
      <c r="E4" s="22">
        <f>B4+1.96*C4</f>
        <v>0.43955971999999999</v>
      </c>
      <c r="F4" s="6">
        <f>EXP(B4)</f>
        <v>1.4913175634617681</v>
      </c>
      <c r="G4" s="6">
        <f>EXP(D4)</f>
        <v>1.4329858580134149</v>
      </c>
      <c r="H4" s="6">
        <f>EXP(E4)</f>
        <v>1.5520237430484991</v>
      </c>
      <c r="I4" s="5" t="s">
        <v>4</v>
      </c>
    </row>
    <row r="5" spans="1:25" x14ac:dyDescent="0.3">
      <c r="A5" s="4" t="s">
        <v>5</v>
      </c>
      <c r="B5" s="16">
        <v>0.30754199999999998</v>
      </c>
      <c r="C5" s="1">
        <v>1.5153E-2</v>
      </c>
      <c r="D5" s="1">
        <f>B5-1.96*C5</f>
        <v>0.27784211999999997</v>
      </c>
      <c r="E5" s="22">
        <f>B5+1.96*C5</f>
        <v>0.33724187999999999</v>
      </c>
      <c r="F5" s="6">
        <f>EXP(B5)</f>
        <v>1.3600779305754729</v>
      </c>
      <c r="G5" s="6">
        <f t="shared" ref="G5:H7" si="0">EXP(D5)</f>
        <v>1.3202777353046957</v>
      </c>
      <c r="H5" s="6">
        <f t="shared" si="0"/>
        <v>1.4010779154823501</v>
      </c>
      <c r="I5" s="5" t="s">
        <v>4</v>
      </c>
    </row>
    <row r="6" spans="1:25" x14ac:dyDescent="0.3">
      <c r="A6" s="4" t="s">
        <v>6</v>
      </c>
      <c r="B6" s="16">
        <v>0.24695600000000001</v>
      </c>
      <c r="C6" s="1">
        <v>1.4869E-2</v>
      </c>
      <c r="D6" s="1">
        <f>B6-1.96*C6</f>
        <v>0.21781275999999999</v>
      </c>
      <c r="E6" s="22">
        <f>B6+1.96*C6</f>
        <v>0.27609924000000002</v>
      </c>
      <c r="F6" s="6">
        <f>EXP(B6)</f>
        <v>1.280122786136503</v>
      </c>
      <c r="G6" s="6">
        <f t="shared" si="0"/>
        <v>1.2433542401745066</v>
      </c>
      <c r="H6" s="6">
        <f t="shared" si="0"/>
        <v>1.3179786537390077</v>
      </c>
      <c r="I6" s="5" t="s">
        <v>4</v>
      </c>
    </row>
    <row r="7" spans="1:25" ht="15" thickBot="1" x14ac:dyDescent="0.35">
      <c r="A7" s="4" t="s">
        <v>7</v>
      </c>
      <c r="B7" s="16">
        <v>5.3705999999999997E-2</v>
      </c>
      <c r="C7" s="1">
        <v>1.3169E-2</v>
      </c>
      <c r="D7" s="1">
        <f>B7-1.96*C7</f>
        <v>2.7894759999999998E-2</v>
      </c>
      <c r="E7" s="22">
        <f>B7+1.96*C7</f>
        <v>7.9517239999999989E-2</v>
      </c>
      <c r="F7" s="6">
        <f>EXP(B7)</f>
        <v>1.0551743352935099</v>
      </c>
      <c r="G7" s="6">
        <f t="shared" si="0"/>
        <v>1.0282874617543731</v>
      </c>
      <c r="H7" s="6">
        <f t="shared" si="0"/>
        <v>1.0827642262237915</v>
      </c>
      <c r="I7" s="5" t="s">
        <v>4</v>
      </c>
    </row>
    <row r="8" spans="1:25" s="3" customFormat="1" ht="15" thickBot="1" x14ac:dyDescent="0.35">
      <c r="A8" s="15" t="s">
        <v>12</v>
      </c>
      <c r="B8" s="16"/>
      <c r="C8" s="1"/>
      <c r="D8" s="1"/>
      <c r="E8" s="22"/>
      <c r="F8" s="7"/>
      <c r="G8" s="7"/>
      <c r="H8" s="7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A9" s="4" t="s">
        <v>14</v>
      </c>
      <c r="B9" s="16">
        <v>0</v>
      </c>
      <c r="C9" s="1" t="s">
        <v>11</v>
      </c>
      <c r="D9" s="1" t="s">
        <v>11</v>
      </c>
      <c r="E9" s="22" t="s">
        <v>11</v>
      </c>
      <c r="F9" s="7">
        <v>1</v>
      </c>
      <c r="G9" s="7" t="s">
        <v>11</v>
      </c>
      <c r="H9" s="7" t="s">
        <v>11</v>
      </c>
      <c r="I9" s="5" t="s">
        <v>11</v>
      </c>
    </row>
    <row r="10" spans="1:25" x14ac:dyDescent="0.3">
      <c r="A10" s="4" t="s">
        <v>13</v>
      </c>
      <c r="B10" s="16">
        <v>0.16128799999999999</v>
      </c>
      <c r="C10" s="1">
        <v>3.5256000000000003E-2</v>
      </c>
      <c r="D10" s="1">
        <f>B10-1.96*C10</f>
        <v>9.2186239999999989E-2</v>
      </c>
      <c r="E10" s="22">
        <f>B10+1.96*C10</f>
        <v>0.23038976</v>
      </c>
      <c r="F10" s="6">
        <f>EXP(B10)</f>
        <v>1.1750233268061021</v>
      </c>
      <c r="G10" s="6">
        <f>EXP(D10)</f>
        <v>1.0965690280803537</v>
      </c>
      <c r="H10" s="6">
        <f>EXP(E10)</f>
        <v>1.2590906574805314</v>
      </c>
      <c r="I10" s="5" t="s">
        <v>4</v>
      </c>
    </row>
    <row r="11" spans="1:25" x14ac:dyDescent="0.3">
      <c r="A11" s="4" t="s">
        <v>15</v>
      </c>
      <c r="B11" s="16">
        <v>-7.4371999999999994E-2</v>
      </c>
      <c r="C11" s="1">
        <v>3.4063999999999997E-2</v>
      </c>
      <c r="D11" s="1">
        <f>B11-1.96*C11</f>
        <v>-0.14113744</v>
      </c>
      <c r="E11" s="22">
        <f>B11+1.96*C11</f>
        <v>-7.6065599999999983E-3</v>
      </c>
      <c r="F11" s="13">
        <f>EXP(B11)</f>
        <v>0.92832629221986296</v>
      </c>
      <c r="G11" s="13">
        <f t="shared" ref="G11:H13" si="1">EXP(D11)</f>
        <v>0.86836995472906697</v>
      </c>
      <c r="H11" s="13">
        <f t="shared" si="1"/>
        <v>0.99242229666451143</v>
      </c>
      <c r="I11" s="5">
        <v>2.9000000000000001E-2</v>
      </c>
    </row>
    <row r="12" spans="1:25" x14ac:dyDescent="0.3">
      <c r="A12" s="4" t="s">
        <v>16</v>
      </c>
      <c r="B12" s="16">
        <v>-0.69493300000000002</v>
      </c>
      <c r="C12" s="1">
        <v>3.4558999999999999E-2</v>
      </c>
      <c r="D12" s="1">
        <f>B12-1.96*C12</f>
        <v>-0.76266864000000001</v>
      </c>
      <c r="E12" s="22">
        <f>B12+1.96*C12</f>
        <v>-0.62719736000000004</v>
      </c>
      <c r="F12" s="13">
        <f>EXP(B12)</f>
        <v>0.49910788709334858</v>
      </c>
      <c r="G12" s="13">
        <f t="shared" si="1"/>
        <v>0.46642005747161863</v>
      </c>
      <c r="H12" s="13">
        <f t="shared" si="1"/>
        <v>0.53408655774616831</v>
      </c>
      <c r="I12" s="5" t="s">
        <v>4</v>
      </c>
    </row>
    <row r="13" spans="1:25" ht="15" thickBot="1" x14ac:dyDescent="0.35">
      <c r="A13" s="4" t="s">
        <v>17</v>
      </c>
      <c r="B13" s="16">
        <v>-0.96018700000000001</v>
      </c>
      <c r="C13" s="1">
        <v>3.5400000000000001E-2</v>
      </c>
      <c r="D13" s="1">
        <f>B13-1.96*C13</f>
        <v>-1.029571</v>
      </c>
      <c r="E13" s="22">
        <f>B13+1.96*C13</f>
        <v>-0.89080300000000001</v>
      </c>
      <c r="F13" s="13">
        <f>EXP(B13)</f>
        <v>0.38282129169970808</v>
      </c>
      <c r="G13" s="13">
        <f t="shared" si="1"/>
        <v>0.35716014941188889</v>
      </c>
      <c r="H13" s="13">
        <f t="shared" si="1"/>
        <v>0.41032612854471678</v>
      </c>
      <c r="I13" s="5" t="s">
        <v>4</v>
      </c>
    </row>
    <row r="14" spans="1:25" s="3" customFormat="1" ht="15" thickBot="1" x14ac:dyDescent="0.35">
      <c r="A14" s="15" t="s">
        <v>18</v>
      </c>
      <c r="B14" s="16"/>
      <c r="C14" s="1"/>
      <c r="D14" s="1"/>
      <c r="E14" s="22"/>
      <c r="F14" s="7"/>
      <c r="G14" s="7"/>
      <c r="H14" s="7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3">
      <c r="A15" s="4" t="s">
        <v>19</v>
      </c>
      <c r="B15" s="16">
        <v>0</v>
      </c>
      <c r="C15" s="1" t="s">
        <v>11</v>
      </c>
      <c r="D15" s="1" t="s">
        <v>11</v>
      </c>
      <c r="E15" s="22" t="s">
        <v>11</v>
      </c>
      <c r="F15" s="7">
        <v>1</v>
      </c>
      <c r="G15" s="7" t="s">
        <v>11</v>
      </c>
      <c r="H15" s="7" t="s">
        <v>11</v>
      </c>
      <c r="I15" s="5" t="s">
        <v>11</v>
      </c>
    </row>
    <row r="16" spans="1:25" ht="15" thickBot="1" x14ac:dyDescent="0.35">
      <c r="A16" s="4" t="s">
        <v>20</v>
      </c>
      <c r="B16" s="16">
        <v>-3.9967000000000003E-2</v>
      </c>
      <c r="C16" s="1">
        <v>1.0725999999999999E-2</v>
      </c>
      <c r="D16" s="1">
        <f>B16-1.96*C16</f>
        <v>-6.0989959999999996E-2</v>
      </c>
      <c r="E16" s="22">
        <f>B16+1.96*C16</f>
        <v>-1.8944040000000006E-2</v>
      </c>
      <c r="F16" s="13">
        <f>EXP(B16)</f>
        <v>0.96082114572697086</v>
      </c>
      <c r="G16" s="13">
        <f>EXP(D16)</f>
        <v>0.94083268568875544</v>
      </c>
      <c r="H16" s="13">
        <f>EXP(E16)</f>
        <v>0.98123427057623791</v>
      </c>
      <c r="I16" s="5">
        <v>2.0000000000000001E-4</v>
      </c>
    </row>
    <row r="17" spans="1:25" s="3" customFormat="1" ht="15" thickBot="1" x14ac:dyDescent="0.35">
      <c r="A17" s="15" t="s">
        <v>21</v>
      </c>
      <c r="B17" s="16"/>
      <c r="C17" s="1"/>
      <c r="D17" s="1"/>
      <c r="E17" s="22"/>
      <c r="F17" s="7"/>
      <c r="G17" s="7"/>
      <c r="H17" s="7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3">
      <c r="A18" s="4" t="s">
        <v>22</v>
      </c>
      <c r="B18" s="16">
        <v>0</v>
      </c>
      <c r="C18" s="1" t="s">
        <v>11</v>
      </c>
      <c r="D18" s="1" t="s">
        <v>11</v>
      </c>
      <c r="E18" s="22" t="s">
        <v>11</v>
      </c>
      <c r="F18" s="7">
        <v>1</v>
      </c>
      <c r="G18" s="7" t="s">
        <v>11</v>
      </c>
      <c r="H18" s="7" t="s">
        <v>11</v>
      </c>
      <c r="I18" s="5" t="s">
        <v>11</v>
      </c>
    </row>
    <row r="19" spans="1:25" x14ac:dyDescent="0.3">
      <c r="A19" s="4" t="s">
        <v>23</v>
      </c>
      <c r="B19" s="16">
        <v>0.53739199999999998</v>
      </c>
      <c r="C19" s="1">
        <v>5.5313000000000001E-2</v>
      </c>
      <c r="D19" s="1">
        <f t="shared" ref="D19:D24" si="2">B19-1.96*C19</f>
        <v>0.42897851999999997</v>
      </c>
      <c r="E19" s="22">
        <f t="shared" ref="E19:E24" si="3">B19+1.96*C19</f>
        <v>0.64580547999999993</v>
      </c>
      <c r="F19" s="6">
        <f t="shared" ref="F19:F24" si="4">EXP(B19)</f>
        <v>1.7115373470693356</v>
      </c>
      <c r="G19" s="6">
        <f t="shared" ref="G19:H24" si="5">EXP(D19)</f>
        <v>1.5356880474638115</v>
      </c>
      <c r="H19" s="6">
        <f t="shared" si="5"/>
        <v>1.9075228821706187</v>
      </c>
      <c r="I19" s="5" t="s">
        <v>4</v>
      </c>
    </row>
    <row r="20" spans="1:25" x14ac:dyDescent="0.3">
      <c r="A20" s="4" t="s">
        <v>24</v>
      </c>
      <c r="B20" s="16">
        <v>-0.17431099999999999</v>
      </c>
      <c r="C20" s="1">
        <v>4.0126000000000002E-2</v>
      </c>
      <c r="D20" s="1">
        <f t="shared" si="2"/>
        <v>-0.25295795999999998</v>
      </c>
      <c r="E20" s="22">
        <f t="shared" si="3"/>
        <v>-9.5664039999999992E-2</v>
      </c>
      <c r="F20" s="13">
        <f t="shared" si="4"/>
        <v>0.8400356059562254</v>
      </c>
      <c r="G20" s="13">
        <f t="shared" si="5"/>
        <v>0.77650052521964907</v>
      </c>
      <c r="H20" s="13">
        <f t="shared" si="5"/>
        <v>0.90876927491405424</v>
      </c>
      <c r="I20" s="5" t="s">
        <v>4</v>
      </c>
    </row>
    <row r="21" spans="1:25" x14ac:dyDescent="0.3">
      <c r="A21" s="4" t="s">
        <v>25</v>
      </c>
      <c r="B21" s="16">
        <v>0.59701499999999996</v>
      </c>
      <c r="C21" s="1">
        <v>2.5780000000000001E-2</v>
      </c>
      <c r="D21" s="1">
        <f t="shared" si="2"/>
        <v>0.54648619999999992</v>
      </c>
      <c r="E21" s="22">
        <f t="shared" si="3"/>
        <v>0.6475438</v>
      </c>
      <c r="F21" s="6">
        <f t="shared" si="4"/>
        <v>1.8166878854444557</v>
      </c>
      <c r="G21" s="6">
        <f t="shared" si="5"/>
        <v>1.7271734009474911</v>
      </c>
      <c r="H21" s="6">
        <f t="shared" si="5"/>
        <v>1.9108416510526058</v>
      </c>
      <c r="I21" s="5" t="s">
        <v>4</v>
      </c>
    </row>
    <row r="22" spans="1:25" x14ac:dyDescent="0.3">
      <c r="A22" s="4" t="s">
        <v>26</v>
      </c>
      <c r="B22" s="16">
        <v>0.85568599999999995</v>
      </c>
      <c r="C22" s="1">
        <v>2.8901E-2</v>
      </c>
      <c r="D22" s="1">
        <f t="shared" si="2"/>
        <v>0.79904003999999995</v>
      </c>
      <c r="E22" s="22">
        <f t="shared" si="3"/>
        <v>0.91233195999999994</v>
      </c>
      <c r="F22" s="6">
        <f t="shared" si="4"/>
        <v>2.3529879768002022</v>
      </c>
      <c r="G22" s="6">
        <f t="shared" si="5"/>
        <v>2.2234055233385033</v>
      </c>
      <c r="H22" s="6">
        <f t="shared" si="5"/>
        <v>2.490122634333042</v>
      </c>
      <c r="I22" s="5" t="s">
        <v>4</v>
      </c>
    </row>
    <row r="23" spans="1:25" x14ac:dyDescent="0.3">
      <c r="A23" s="4" t="s">
        <v>27</v>
      </c>
      <c r="B23" s="16">
        <v>0.41281899999999999</v>
      </c>
      <c r="C23" s="1">
        <v>0.11647299999999999</v>
      </c>
      <c r="D23" s="1">
        <f t="shared" si="2"/>
        <v>0.18453192000000002</v>
      </c>
      <c r="E23" s="22">
        <f t="shared" si="3"/>
        <v>0.64110607999999991</v>
      </c>
      <c r="F23" s="6">
        <f t="shared" si="4"/>
        <v>1.5110714972393933</v>
      </c>
      <c r="G23" s="6">
        <f t="shared" si="5"/>
        <v>1.2026553694315869</v>
      </c>
      <c r="H23" s="6">
        <f t="shared" si="5"/>
        <v>1.8985796993934176</v>
      </c>
      <c r="I23" s="5">
        <v>4.0000000000000002E-4</v>
      </c>
    </row>
    <row r="24" spans="1:25" ht="15" thickBot="1" x14ac:dyDescent="0.35">
      <c r="A24" s="4" t="s">
        <v>28</v>
      </c>
      <c r="B24" s="16">
        <v>0.21102299999999999</v>
      </c>
      <c r="C24" s="1">
        <v>1.6483000000000001E-2</v>
      </c>
      <c r="D24" s="1">
        <f t="shared" si="2"/>
        <v>0.17871631999999998</v>
      </c>
      <c r="E24" s="22">
        <f t="shared" si="3"/>
        <v>0.24332967999999999</v>
      </c>
      <c r="F24" s="6">
        <f t="shared" si="4"/>
        <v>1.2349407583721976</v>
      </c>
      <c r="G24" s="6">
        <f t="shared" si="5"/>
        <v>1.1956815051231191</v>
      </c>
      <c r="H24" s="6">
        <f t="shared" si="5"/>
        <v>1.275489058042979</v>
      </c>
      <c r="I24" s="5" t="s">
        <v>4</v>
      </c>
    </row>
    <row r="25" spans="1:25" s="3" customFormat="1" ht="15" thickBot="1" x14ac:dyDescent="0.35">
      <c r="A25" s="15" t="s">
        <v>29</v>
      </c>
      <c r="B25" s="16"/>
      <c r="C25" s="1"/>
      <c r="D25" s="1"/>
      <c r="E25" s="22"/>
      <c r="F25" s="7"/>
      <c r="G25" s="7"/>
      <c r="H25" s="7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3">
      <c r="A26" s="4" t="s">
        <v>30</v>
      </c>
      <c r="B26" s="16">
        <v>0</v>
      </c>
      <c r="C26" s="1" t="s">
        <v>11</v>
      </c>
      <c r="D26" s="1" t="s">
        <v>11</v>
      </c>
      <c r="E26" s="22" t="s">
        <v>11</v>
      </c>
      <c r="F26" s="7">
        <v>1</v>
      </c>
      <c r="G26" s="7" t="s">
        <v>11</v>
      </c>
      <c r="H26" s="7" t="s">
        <v>11</v>
      </c>
      <c r="I26" s="5" t="s">
        <v>11</v>
      </c>
    </row>
    <row r="27" spans="1:25" x14ac:dyDescent="0.3">
      <c r="A27" s="4" t="s">
        <v>31</v>
      </c>
      <c r="B27" s="16">
        <v>7.8794000000000003E-2</v>
      </c>
      <c r="C27" s="1">
        <v>2.2508E-2</v>
      </c>
      <c r="D27" s="2">
        <f t="shared" ref="D27:D33" si="6">B27-1.96*C27</f>
        <v>3.4678320000000006E-2</v>
      </c>
      <c r="E27" s="23">
        <f t="shared" ref="E27:E33" si="7">B27+1.96*C27</f>
        <v>0.12290967999999999</v>
      </c>
      <c r="F27" s="6">
        <f t="shared" ref="F27:F33" si="8">EXP(B27)</f>
        <v>1.081981410940603</v>
      </c>
      <c r="G27" s="6">
        <f>EXP(D27)</f>
        <v>1.0352866242278913</v>
      </c>
      <c r="H27" s="6">
        <f>EXP(E27)</f>
        <v>1.1307822840791597</v>
      </c>
      <c r="I27" s="5">
        <v>5.0000000000000001E-4</v>
      </c>
    </row>
    <row r="28" spans="1:25" x14ac:dyDescent="0.3">
      <c r="A28" s="4" t="s">
        <v>32</v>
      </c>
      <c r="B28" s="16">
        <v>-2.2912999999999999E-2</v>
      </c>
      <c r="C28" s="1">
        <v>2.1989999999999999E-2</v>
      </c>
      <c r="D28" s="2">
        <f t="shared" si="6"/>
        <v>-6.60134E-2</v>
      </c>
      <c r="E28" s="23">
        <f t="shared" si="7"/>
        <v>2.0187399999999998E-2</v>
      </c>
      <c r="F28" s="12">
        <f t="shared" si="8"/>
        <v>0.97734750930792247</v>
      </c>
      <c r="G28" s="12">
        <f t="shared" ref="G28:H33" si="9">EXP(D28)</f>
        <v>0.93611832022208274</v>
      </c>
      <c r="H28" s="12">
        <f t="shared" si="9"/>
        <v>1.020392543673099</v>
      </c>
      <c r="I28" s="5">
        <v>0.2974</v>
      </c>
    </row>
    <row r="29" spans="1:25" x14ac:dyDescent="0.3">
      <c r="A29" s="4" t="s">
        <v>33</v>
      </c>
      <c r="B29" s="16">
        <v>-8.3836999999999995E-2</v>
      </c>
      <c r="C29" s="1">
        <v>2.1937000000000002E-2</v>
      </c>
      <c r="D29" s="2">
        <f t="shared" si="6"/>
        <v>-0.12683352000000001</v>
      </c>
      <c r="E29" s="23">
        <f t="shared" si="7"/>
        <v>-4.0840479999999992E-2</v>
      </c>
      <c r="F29" s="13">
        <f t="shared" si="8"/>
        <v>0.91958113560471633</v>
      </c>
      <c r="G29" s="13">
        <f t="shared" si="9"/>
        <v>0.88088030934467509</v>
      </c>
      <c r="H29" s="13">
        <f t="shared" si="9"/>
        <v>0.95998225410346616</v>
      </c>
      <c r="I29" s="5" t="s">
        <v>4</v>
      </c>
    </row>
    <row r="30" spans="1:25" x14ac:dyDescent="0.3">
      <c r="A30" s="4" t="s">
        <v>34</v>
      </c>
      <c r="B30" s="16">
        <v>-0.35629699999999997</v>
      </c>
      <c r="C30" s="1">
        <v>2.2155999999999999E-2</v>
      </c>
      <c r="D30" s="2">
        <f t="shared" si="6"/>
        <v>-0.39972275999999995</v>
      </c>
      <c r="E30" s="23">
        <f t="shared" si="7"/>
        <v>-0.31287123999999999</v>
      </c>
      <c r="F30" s="13">
        <f t="shared" si="8"/>
        <v>0.70026461075797897</v>
      </c>
      <c r="G30" s="13">
        <f t="shared" si="9"/>
        <v>0.67050591132865867</v>
      </c>
      <c r="H30" s="13">
        <f t="shared" si="9"/>
        <v>0.731344074369631</v>
      </c>
      <c r="I30" s="5" t="s">
        <v>4</v>
      </c>
    </row>
    <row r="31" spans="1:25" x14ac:dyDescent="0.3">
      <c r="A31" s="4" t="s">
        <v>35</v>
      </c>
      <c r="B31" s="16">
        <v>-0.41416500000000001</v>
      </c>
      <c r="C31" s="1">
        <v>2.7341000000000001E-2</v>
      </c>
      <c r="D31" s="2">
        <f t="shared" si="6"/>
        <v>-0.46775336000000001</v>
      </c>
      <c r="E31" s="23">
        <f t="shared" si="7"/>
        <v>-0.36057664</v>
      </c>
      <c r="F31" s="13">
        <f t="shared" si="8"/>
        <v>0.66089189510633417</v>
      </c>
      <c r="G31" s="13">
        <f t="shared" si="9"/>
        <v>0.62640800187610168</v>
      </c>
      <c r="H31" s="13">
        <f t="shared" si="9"/>
        <v>0.69727413396553783</v>
      </c>
      <c r="I31" s="5" t="s">
        <v>4</v>
      </c>
    </row>
    <row r="32" spans="1:25" ht="15" thickBot="1" x14ac:dyDescent="0.35">
      <c r="A32" s="4" t="s">
        <v>36</v>
      </c>
      <c r="B32" s="16">
        <v>-0.33063700000000001</v>
      </c>
      <c r="C32" s="1">
        <v>5.2340999999999999E-2</v>
      </c>
      <c r="D32" s="2">
        <f t="shared" si="6"/>
        <v>-0.43322536</v>
      </c>
      <c r="E32" s="23">
        <f t="shared" si="7"/>
        <v>-0.22804864000000002</v>
      </c>
      <c r="F32" s="13">
        <f t="shared" si="8"/>
        <v>0.71846592484124649</v>
      </c>
      <c r="G32" s="13">
        <f t="shared" si="9"/>
        <v>0.64841434868056869</v>
      </c>
      <c r="H32" s="13">
        <f t="shared" si="9"/>
        <v>0.7960855372931952</v>
      </c>
      <c r="I32" s="5" t="s">
        <v>4</v>
      </c>
    </row>
    <row r="33" spans="1:25" s="3" customFormat="1" ht="15" thickBot="1" x14ac:dyDescent="0.35">
      <c r="A33" s="21" t="s">
        <v>41</v>
      </c>
      <c r="B33" s="24">
        <v>7.5383000000000006E-2</v>
      </c>
      <c r="C33" s="17">
        <v>4.8870000000000001E-4</v>
      </c>
      <c r="D33" s="18">
        <f t="shared" si="6"/>
        <v>7.442514800000001E-2</v>
      </c>
      <c r="E33" s="25">
        <f t="shared" si="7"/>
        <v>7.6340852000000001E-2</v>
      </c>
      <c r="F33" s="19">
        <f t="shared" si="8"/>
        <v>1.0782970595813883</v>
      </c>
      <c r="G33" s="19">
        <f t="shared" si="9"/>
        <v>1.0772647050866133</v>
      </c>
      <c r="H33" s="19">
        <f t="shared" si="9"/>
        <v>1.0793304033927147</v>
      </c>
      <c r="I33" s="20" t="s">
        <v>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opLeftCell="A9" workbookViewId="0">
      <selection activeCell="J36" sqref="J36"/>
    </sheetView>
  </sheetViews>
  <sheetFormatPr defaultRowHeight="14.4" x14ac:dyDescent="0.3"/>
  <cols>
    <col min="1" max="1" width="40.6640625" style="4" customWidth="1"/>
    <col min="2" max="2" width="11.88671875" style="14" hidden="1" customWidth="1"/>
    <col min="3" max="5" width="9.109375" style="1" hidden="1" customWidth="1"/>
    <col min="6" max="25" width="9.109375" style="1"/>
  </cols>
  <sheetData>
    <row r="1" spans="1:25" s="9" customFormat="1" ht="43.8" thickBot="1" x14ac:dyDescent="0.35">
      <c r="A1" s="8" t="s">
        <v>45</v>
      </c>
      <c r="B1" s="26" t="s">
        <v>2</v>
      </c>
      <c r="C1" s="9" t="s">
        <v>3</v>
      </c>
      <c r="D1" s="9" t="s">
        <v>8</v>
      </c>
      <c r="E1" s="27" t="s">
        <v>9</v>
      </c>
      <c r="F1" s="10" t="s">
        <v>38</v>
      </c>
      <c r="G1" s="10" t="s">
        <v>40</v>
      </c>
      <c r="H1" s="10" t="s">
        <v>39</v>
      </c>
      <c r="I1" s="11" t="s">
        <v>37</v>
      </c>
    </row>
    <row r="2" spans="1:25" s="17" customFormat="1" ht="15" thickBot="1" x14ac:dyDescent="0.35">
      <c r="A2" s="15" t="s">
        <v>0</v>
      </c>
      <c r="B2" s="16"/>
      <c r="C2" s="1"/>
      <c r="D2" s="1"/>
      <c r="E2" s="22"/>
      <c r="F2" s="7"/>
      <c r="G2" s="7"/>
      <c r="H2" s="7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">
      <c r="A3" s="4" t="s">
        <v>10</v>
      </c>
      <c r="B3" s="16">
        <v>0</v>
      </c>
      <c r="C3" s="1" t="s">
        <v>11</v>
      </c>
      <c r="D3" s="1" t="s">
        <v>11</v>
      </c>
      <c r="E3" s="22" t="s">
        <v>11</v>
      </c>
      <c r="F3" s="7">
        <v>1</v>
      </c>
      <c r="G3" s="7" t="s">
        <v>11</v>
      </c>
      <c r="H3" s="7" t="s">
        <v>11</v>
      </c>
      <c r="I3" s="5" t="s">
        <v>11</v>
      </c>
    </row>
    <row r="4" spans="1:25" x14ac:dyDescent="0.3">
      <c r="A4" s="4" t="s">
        <v>1</v>
      </c>
      <c r="B4" s="16">
        <v>8.3412E-2</v>
      </c>
      <c r="C4" s="1">
        <v>2.4471E-2</v>
      </c>
      <c r="D4" s="1">
        <f>B4-1.96*C4</f>
        <v>3.5448840000000002E-2</v>
      </c>
      <c r="E4" s="22">
        <f>B4+1.96*C4</f>
        <v>0.13137515999999999</v>
      </c>
      <c r="F4" s="6">
        <f>EXP(B4)</f>
        <v>1.0869895560030021</v>
      </c>
      <c r="G4" s="6">
        <f>EXP(D4)</f>
        <v>1.0360846406819286</v>
      </c>
      <c r="H4" s="6">
        <f>EXP(E4)</f>
        <v>1.1403955318572576</v>
      </c>
      <c r="I4" s="5">
        <v>6.9999999999999999E-4</v>
      </c>
    </row>
    <row r="5" spans="1:25" x14ac:dyDescent="0.3">
      <c r="A5" s="4" t="s">
        <v>5</v>
      </c>
      <c r="B5" s="16">
        <v>7.8260999999999997E-2</v>
      </c>
      <c r="C5" s="1">
        <v>1.9862000000000001E-2</v>
      </c>
      <c r="D5" s="1">
        <f>B5-1.96*C5</f>
        <v>3.9331479999999995E-2</v>
      </c>
      <c r="E5" s="22">
        <f>B5+1.96*C5</f>
        <v>0.11719051999999999</v>
      </c>
      <c r="F5" s="6">
        <f>EXP(B5)</f>
        <v>1.0814048685107782</v>
      </c>
      <c r="G5" s="6">
        <f t="shared" ref="G5:H7" si="0">EXP(D5)</f>
        <v>1.0401152039008561</v>
      </c>
      <c r="H5" s="6">
        <f t="shared" si="0"/>
        <v>1.1243336173271479</v>
      </c>
      <c r="I5" s="5" t="s">
        <v>4</v>
      </c>
    </row>
    <row r="6" spans="1:25" x14ac:dyDescent="0.3">
      <c r="A6" s="4" t="s">
        <v>6</v>
      </c>
      <c r="B6" s="16">
        <v>1.1677999999999999E-2</v>
      </c>
      <c r="C6" s="1">
        <v>2.1836999999999999E-2</v>
      </c>
      <c r="D6" s="1">
        <f>B6-1.96*C6</f>
        <v>-3.1122519999999994E-2</v>
      </c>
      <c r="E6" s="22">
        <f>B6+1.96*C6</f>
        <v>5.4478519999999996E-2</v>
      </c>
      <c r="F6" s="12">
        <f>EXP(B6)</f>
        <v>1.0117464540512833</v>
      </c>
      <c r="G6" s="12">
        <f t="shared" si="0"/>
        <v>0.96935680020498738</v>
      </c>
      <c r="H6" s="12">
        <f t="shared" si="0"/>
        <v>1.0559897935093467</v>
      </c>
      <c r="I6" s="5">
        <v>0.59279999999999999</v>
      </c>
    </row>
    <row r="7" spans="1:25" ht="15" thickBot="1" x14ac:dyDescent="0.35">
      <c r="A7" s="4" t="s">
        <v>7</v>
      </c>
      <c r="B7" s="16">
        <v>1.8341E-2</v>
      </c>
      <c r="C7" s="1">
        <v>1.8811999999999999E-2</v>
      </c>
      <c r="D7" s="1">
        <f>B7-1.96*C7</f>
        <v>-1.8530519999999998E-2</v>
      </c>
      <c r="E7" s="22">
        <f>B7+1.96*C7</f>
        <v>5.5212520000000001E-2</v>
      </c>
      <c r="F7" s="12">
        <f>EXP(B7)</f>
        <v>1.0185102291679764</v>
      </c>
      <c r="G7" s="12">
        <f t="shared" si="0"/>
        <v>0.98164011447830857</v>
      </c>
      <c r="H7" s="12">
        <f t="shared" si="0"/>
        <v>1.0567651745478119</v>
      </c>
      <c r="I7" s="5">
        <v>0.3296</v>
      </c>
    </row>
    <row r="8" spans="1:25" s="3" customFormat="1" ht="15" thickBot="1" x14ac:dyDescent="0.35">
      <c r="A8" s="15" t="s">
        <v>12</v>
      </c>
      <c r="B8" s="16"/>
      <c r="C8" s="1"/>
      <c r="D8" s="1"/>
      <c r="E8" s="22"/>
      <c r="F8" s="7"/>
      <c r="G8" s="7"/>
      <c r="H8" s="7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A9" s="4" t="s">
        <v>14</v>
      </c>
      <c r="B9" s="16">
        <v>0</v>
      </c>
      <c r="C9" s="1" t="s">
        <v>11</v>
      </c>
      <c r="D9" s="1" t="s">
        <v>11</v>
      </c>
      <c r="E9" s="22" t="s">
        <v>11</v>
      </c>
      <c r="F9" s="7">
        <v>1</v>
      </c>
      <c r="G9" s="7" t="s">
        <v>11</v>
      </c>
      <c r="H9" s="7" t="s">
        <v>11</v>
      </c>
      <c r="I9" s="5" t="s">
        <v>11</v>
      </c>
    </row>
    <row r="10" spans="1:25" x14ac:dyDescent="0.3">
      <c r="A10" s="4" t="s">
        <v>13</v>
      </c>
      <c r="B10" s="16">
        <v>0.42329299999999997</v>
      </c>
      <c r="C10" s="1">
        <v>4.8660000000000002E-2</v>
      </c>
      <c r="D10" s="1">
        <f>B10-1.96*C10</f>
        <v>0.32791939999999997</v>
      </c>
      <c r="E10" s="22">
        <f>B10+1.96*C10</f>
        <v>0.51866659999999998</v>
      </c>
      <c r="F10" s="6">
        <f>EXP(B10)</f>
        <v>1.5269816360472963</v>
      </c>
      <c r="G10" s="6">
        <f>EXP(D10)</f>
        <v>1.3880770887672123</v>
      </c>
      <c r="H10" s="6">
        <f>EXP(E10)</f>
        <v>1.6797863286516008</v>
      </c>
      <c r="I10" s="5" t="s">
        <v>4</v>
      </c>
    </row>
    <row r="11" spans="1:25" x14ac:dyDescent="0.3">
      <c r="A11" s="4" t="s">
        <v>15</v>
      </c>
      <c r="B11" s="16">
        <v>0.69491499999999995</v>
      </c>
      <c r="C11" s="1">
        <v>4.7600000000000003E-2</v>
      </c>
      <c r="D11" s="1">
        <f>B11-1.96*C11</f>
        <v>0.6016189999999999</v>
      </c>
      <c r="E11" s="22">
        <f>B11+1.96*C11</f>
        <v>0.78821099999999999</v>
      </c>
      <c r="F11" s="6">
        <f>EXP(B11)</f>
        <v>2.0035387659080839</v>
      </c>
      <c r="G11" s="6">
        <f t="shared" ref="G11:H13" si="1">EXP(D11)</f>
        <v>1.8250712000509732</v>
      </c>
      <c r="H11" s="6">
        <f t="shared" si="1"/>
        <v>2.1994580739558955</v>
      </c>
      <c r="I11" s="5" t="s">
        <v>4</v>
      </c>
    </row>
    <row r="12" spans="1:25" x14ac:dyDescent="0.3">
      <c r="A12" s="4" t="s">
        <v>16</v>
      </c>
      <c r="B12" s="16">
        <v>0.89685999999999999</v>
      </c>
      <c r="C12" s="1">
        <v>4.8820000000000002E-2</v>
      </c>
      <c r="D12" s="1">
        <f>B12-1.96*C12</f>
        <v>0.80117280000000002</v>
      </c>
      <c r="E12" s="22">
        <f>B12+1.96*C12</f>
        <v>0.99254719999999996</v>
      </c>
      <c r="F12" s="6">
        <f>EXP(B12)</f>
        <v>2.4518920700580895</v>
      </c>
      <c r="G12" s="6">
        <f t="shared" si="1"/>
        <v>2.228152574063015</v>
      </c>
      <c r="H12" s="6">
        <f t="shared" si="1"/>
        <v>2.6980983228860889</v>
      </c>
      <c r="I12" s="5" t="s">
        <v>4</v>
      </c>
    </row>
    <row r="13" spans="1:25" ht="15" thickBot="1" x14ac:dyDescent="0.35">
      <c r="A13" s="4" t="s">
        <v>17</v>
      </c>
      <c r="B13" s="16">
        <v>0.94648600000000005</v>
      </c>
      <c r="C13" s="1">
        <v>5.0555999999999997E-2</v>
      </c>
      <c r="D13" s="1">
        <f>B13-1.96*C13</f>
        <v>0.84739624000000002</v>
      </c>
      <c r="E13" s="22">
        <f>B13+1.96*C13</f>
        <v>1.04557576</v>
      </c>
      <c r="F13" s="6">
        <f>EXP(B13)</f>
        <v>2.5766394213145998</v>
      </c>
      <c r="G13" s="6">
        <f t="shared" si="1"/>
        <v>2.3335628970552014</v>
      </c>
      <c r="H13" s="6">
        <f t="shared" si="1"/>
        <v>2.8450361101689152</v>
      </c>
      <c r="I13" s="5" t="s">
        <v>4</v>
      </c>
    </row>
    <row r="14" spans="1:25" s="3" customFormat="1" ht="15" thickBot="1" x14ac:dyDescent="0.35">
      <c r="A14" s="15" t="s">
        <v>18</v>
      </c>
      <c r="B14" s="16"/>
      <c r="C14" s="1"/>
      <c r="D14" s="1"/>
      <c r="E14" s="22"/>
      <c r="F14" s="7"/>
      <c r="G14" s="7"/>
      <c r="H14" s="7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3">
      <c r="A15" s="4" t="s">
        <v>19</v>
      </c>
      <c r="B15" s="16">
        <v>0</v>
      </c>
      <c r="C15" s="1" t="s">
        <v>11</v>
      </c>
      <c r="D15" s="1" t="s">
        <v>11</v>
      </c>
      <c r="E15" s="22" t="s">
        <v>11</v>
      </c>
      <c r="F15" s="7">
        <v>1</v>
      </c>
      <c r="G15" s="7" t="s">
        <v>11</v>
      </c>
      <c r="H15" s="7" t="s">
        <v>11</v>
      </c>
      <c r="I15" s="5" t="s">
        <v>11</v>
      </c>
    </row>
    <row r="16" spans="1:25" ht="15" thickBot="1" x14ac:dyDescent="0.35">
      <c r="A16" s="4" t="s">
        <v>20</v>
      </c>
      <c r="B16" s="16">
        <v>0.71442899999999998</v>
      </c>
      <c r="C16" s="1">
        <v>1.4361000000000001E-2</v>
      </c>
      <c r="D16" s="1">
        <f>B16-1.96*C16</f>
        <v>0.68628144000000002</v>
      </c>
      <c r="E16" s="22">
        <f>B16+1.96*C16</f>
        <v>0.74257655999999994</v>
      </c>
      <c r="F16" s="6">
        <f>EXP(B16)</f>
        <v>2.0430197848439038</v>
      </c>
      <c r="G16" s="6">
        <f>EXP(D16)</f>
        <v>1.9863155495784677</v>
      </c>
      <c r="H16" s="6">
        <f>EXP(E16)</f>
        <v>2.1013427811857057</v>
      </c>
      <c r="I16" s="5" t="s">
        <v>4</v>
      </c>
    </row>
    <row r="17" spans="1:25" s="3" customFormat="1" ht="15" thickBot="1" x14ac:dyDescent="0.35">
      <c r="A17" s="15" t="s">
        <v>21</v>
      </c>
      <c r="B17" s="16"/>
      <c r="C17" s="1"/>
      <c r="D17" s="1"/>
      <c r="E17" s="22"/>
      <c r="F17" s="7"/>
      <c r="G17" s="7"/>
      <c r="H17" s="7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3">
      <c r="A18" s="4" t="s">
        <v>22</v>
      </c>
      <c r="B18" s="16">
        <v>0</v>
      </c>
      <c r="C18" s="1" t="s">
        <v>11</v>
      </c>
      <c r="D18" s="1" t="s">
        <v>11</v>
      </c>
      <c r="E18" s="22" t="s">
        <v>11</v>
      </c>
      <c r="F18" s="7">
        <v>1</v>
      </c>
      <c r="G18" s="7" t="s">
        <v>11</v>
      </c>
      <c r="H18" s="7" t="s">
        <v>11</v>
      </c>
      <c r="I18" s="5" t="s">
        <v>11</v>
      </c>
    </row>
    <row r="19" spans="1:25" x14ac:dyDescent="0.3">
      <c r="A19" s="4" t="s">
        <v>23</v>
      </c>
      <c r="B19" s="16">
        <v>0.209866</v>
      </c>
      <c r="C19" s="1">
        <v>6.4721000000000001E-2</v>
      </c>
      <c r="D19" s="1">
        <f t="shared" ref="D19:D24" si="2">B19-1.96*C19</f>
        <v>8.3012840000000004E-2</v>
      </c>
      <c r="E19" s="22">
        <f t="shared" ref="E19:E24" si="3">B19+1.96*C19</f>
        <v>0.33671916000000002</v>
      </c>
      <c r="F19" s="6">
        <f t="shared" ref="F19:F24" si="4">EXP(B19)</f>
        <v>1.2335127581721759</v>
      </c>
      <c r="G19" s="6">
        <f t="shared" ref="G19:H24" si="5">EXP(D19)</f>
        <v>1.0865557598346269</v>
      </c>
      <c r="H19" s="6">
        <f t="shared" si="5"/>
        <v>1.4003457354136235</v>
      </c>
      <c r="I19" s="5">
        <v>1.1999999999999999E-3</v>
      </c>
    </row>
    <row r="20" spans="1:25" x14ac:dyDescent="0.3">
      <c r="A20" s="4" t="s">
        <v>24</v>
      </c>
      <c r="B20" s="16">
        <v>-0.19941</v>
      </c>
      <c r="C20" s="1">
        <v>8.9663999999999994E-2</v>
      </c>
      <c r="D20" s="1">
        <f t="shared" si="2"/>
        <v>-0.37515144</v>
      </c>
      <c r="E20" s="22">
        <f t="shared" si="3"/>
        <v>-2.3668560000000033E-2</v>
      </c>
      <c r="F20" s="13">
        <f t="shared" si="4"/>
        <v>0.81921394675041459</v>
      </c>
      <c r="G20" s="13">
        <f t="shared" si="5"/>
        <v>0.68718520358336577</v>
      </c>
      <c r="H20" s="13">
        <f t="shared" si="5"/>
        <v>0.97660934352317641</v>
      </c>
      <c r="I20" s="5">
        <v>2.6200000000000001E-2</v>
      </c>
    </row>
    <row r="21" spans="1:25" x14ac:dyDescent="0.3">
      <c r="A21" s="4" t="s">
        <v>25</v>
      </c>
      <c r="B21" s="16">
        <v>-0.34340999999999999</v>
      </c>
      <c r="C21" s="1">
        <v>4.1988999999999999E-2</v>
      </c>
      <c r="D21" s="1">
        <f t="shared" si="2"/>
        <v>-0.42570843999999997</v>
      </c>
      <c r="E21" s="22">
        <f t="shared" si="3"/>
        <v>-0.26111156000000002</v>
      </c>
      <c r="F21" s="13">
        <f t="shared" si="4"/>
        <v>0.70934731953040997</v>
      </c>
      <c r="G21" s="13">
        <f t="shared" si="5"/>
        <v>0.65330679248388912</v>
      </c>
      <c r="H21" s="13">
        <f t="shared" si="5"/>
        <v>0.77019499186882567</v>
      </c>
      <c r="I21" s="5" t="s">
        <v>4</v>
      </c>
    </row>
    <row r="22" spans="1:25" x14ac:dyDescent="0.3">
      <c r="A22" s="4" t="s">
        <v>26</v>
      </c>
      <c r="B22" s="16">
        <v>0.55666199999999999</v>
      </c>
      <c r="C22" s="1">
        <v>3.2432000000000002E-2</v>
      </c>
      <c r="D22" s="1">
        <f t="shared" si="2"/>
        <v>0.49309527999999997</v>
      </c>
      <c r="E22" s="22">
        <f t="shared" si="3"/>
        <v>0.62022871999999996</v>
      </c>
      <c r="F22" s="6">
        <f t="shared" si="4"/>
        <v>1.744838497857172</v>
      </c>
      <c r="G22" s="6">
        <f t="shared" si="5"/>
        <v>1.6373765231922561</v>
      </c>
      <c r="H22" s="6">
        <f t="shared" si="5"/>
        <v>1.8593532644946813</v>
      </c>
      <c r="I22" s="5" t="s">
        <v>4</v>
      </c>
    </row>
    <row r="23" spans="1:25" x14ac:dyDescent="0.3">
      <c r="A23" s="4" t="s">
        <v>27</v>
      </c>
      <c r="B23" s="16">
        <v>1.8908999999999999E-2</v>
      </c>
      <c r="C23" s="1">
        <v>0.154504</v>
      </c>
      <c r="D23" s="1">
        <f t="shared" si="2"/>
        <v>-0.28391884000000001</v>
      </c>
      <c r="E23" s="22">
        <f t="shared" si="3"/>
        <v>0.32173684000000002</v>
      </c>
      <c r="F23" s="12">
        <f t="shared" si="4"/>
        <v>1.0190889073071774</v>
      </c>
      <c r="G23" s="12">
        <f t="shared" si="5"/>
        <v>0.75282774172636413</v>
      </c>
      <c r="H23" s="12">
        <f t="shared" si="5"/>
        <v>1.3795216932561227</v>
      </c>
      <c r="I23" s="5">
        <v>0.90259999999999996</v>
      </c>
    </row>
    <row r="24" spans="1:25" ht="15" thickBot="1" x14ac:dyDescent="0.35">
      <c r="A24" s="4" t="s">
        <v>28</v>
      </c>
      <c r="B24" s="16">
        <v>0.490454</v>
      </c>
      <c r="C24" s="1">
        <v>2.5255E-2</v>
      </c>
      <c r="D24" s="1">
        <f t="shared" si="2"/>
        <v>0.44095420000000002</v>
      </c>
      <c r="E24" s="22">
        <f t="shared" si="3"/>
        <v>0.53995380000000004</v>
      </c>
      <c r="F24" s="6">
        <f t="shared" si="4"/>
        <v>1.6330574597679444</v>
      </c>
      <c r="G24" s="6">
        <f t="shared" si="5"/>
        <v>1.5541895188322534</v>
      </c>
      <c r="H24" s="6">
        <f t="shared" si="5"/>
        <v>1.7159275844991542</v>
      </c>
      <c r="I24" s="5" t="s">
        <v>4</v>
      </c>
    </row>
    <row r="25" spans="1:25" s="3" customFormat="1" ht="15" thickBot="1" x14ac:dyDescent="0.35">
      <c r="A25" s="15" t="s">
        <v>29</v>
      </c>
      <c r="B25" s="16"/>
      <c r="C25" s="1"/>
      <c r="D25" s="1"/>
      <c r="E25" s="22"/>
      <c r="F25" s="7"/>
      <c r="G25" s="7"/>
      <c r="H25" s="7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3">
      <c r="A26" s="4" t="s">
        <v>30</v>
      </c>
      <c r="B26" s="16">
        <v>0</v>
      </c>
      <c r="C26" s="1" t="s">
        <v>11</v>
      </c>
      <c r="D26" s="1" t="s">
        <v>11</v>
      </c>
      <c r="E26" s="22" t="s">
        <v>11</v>
      </c>
      <c r="F26" s="7">
        <v>1</v>
      </c>
      <c r="G26" s="7" t="s">
        <v>11</v>
      </c>
      <c r="H26" s="7" t="s">
        <v>11</v>
      </c>
      <c r="I26" s="5" t="s">
        <v>11</v>
      </c>
    </row>
    <row r="27" spans="1:25" x14ac:dyDescent="0.3">
      <c r="A27" s="4" t="s">
        <v>31</v>
      </c>
      <c r="B27" s="16">
        <v>-0.14216899999999999</v>
      </c>
      <c r="C27" s="1">
        <v>2.852E-2</v>
      </c>
      <c r="D27" s="2">
        <f t="shared" ref="D27:D33" si="6">B27-1.96*C27</f>
        <v>-0.19806819999999997</v>
      </c>
      <c r="E27" s="23">
        <f t="shared" ref="E27:E33" si="7">B27+1.96*C27</f>
        <v>-8.6269799999999994E-2</v>
      </c>
      <c r="F27" s="13">
        <f t="shared" ref="F27:F33" si="8">EXP(B27)</f>
        <v>0.86747464088293536</v>
      </c>
      <c r="G27" s="13">
        <f>EXP(D27)</f>
        <v>0.82031390582167218</v>
      </c>
      <c r="H27" s="13">
        <f>EXP(E27)</f>
        <v>0.91734669769034249</v>
      </c>
      <c r="I27" s="5" t="s">
        <v>4</v>
      </c>
    </row>
    <row r="28" spans="1:25" x14ac:dyDescent="0.3">
      <c r="A28" s="4" t="s">
        <v>32</v>
      </c>
      <c r="B28" s="16">
        <v>-0.24832299999999999</v>
      </c>
      <c r="C28" s="1">
        <v>2.7980000000000001E-2</v>
      </c>
      <c r="D28" s="2">
        <f t="shared" si="6"/>
        <v>-0.30316379999999998</v>
      </c>
      <c r="E28" s="23">
        <f t="shared" si="7"/>
        <v>-0.19348219999999999</v>
      </c>
      <c r="F28" s="13">
        <f t="shared" si="8"/>
        <v>0.78010792771905935</v>
      </c>
      <c r="G28" s="13">
        <f t="shared" ref="G28:H33" si="9">EXP(D28)</f>
        <v>0.73847812374642552</v>
      </c>
      <c r="H28" s="13">
        <f t="shared" si="9"/>
        <v>0.82408450476874506</v>
      </c>
      <c r="I28" s="5" t="s">
        <v>4</v>
      </c>
    </row>
    <row r="29" spans="1:25" x14ac:dyDescent="0.3">
      <c r="A29" s="4" t="s">
        <v>33</v>
      </c>
      <c r="B29" s="16">
        <v>-0.38626300000000002</v>
      </c>
      <c r="C29" s="1">
        <v>2.8147999999999999E-2</v>
      </c>
      <c r="D29" s="2">
        <f t="shared" si="6"/>
        <v>-0.44143308000000003</v>
      </c>
      <c r="E29" s="23">
        <f t="shared" si="7"/>
        <v>-0.33109292000000001</v>
      </c>
      <c r="F29" s="13">
        <f t="shared" si="8"/>
        <v>0.67959176953953004</v>
      </c>
      <c r="G29" s="13">
        <f t="shared" si="9"/>
        <v>0.64311412638770105</v>
      </c>
      <c r="H29" s="13">
        <f t="shared" si="9"/>
        <v>0.71813843651670406</v>
      </c>
      <c r="I29" s="5" t="s">
        <v>4</v>
      </c>
    </row>
    <row r="30" spans="1:25" x14ac:dyDescent="0.3">
      <c r="A30" s="4" t="s">
        <v>34</v>
      </c>
      <c r="B30" s="16">
        <v>-0.47980099999999998</v>
      </c>
      <c r="C30" s="1">
        <v>2.9208000000000001E-2</v>
      </c>
      <c r="D30" s="2">
        <f t="shared" si="6"/>
        <v>-0.53704867999999994</v>
      </c>
      <c r="E30" s="23">
        <f t="shared" si="7"/>
        <v>-0.42255331999999995</v>
      </c>
      <c r="F30" s="13">
        <f t="shared" si="8"/>
        <v>0.61890654195414363</v>
      </c>
      <c r="G30" s="13">
        <f t="shared" si="9"/>
        <v>0.58447066939786241</v>
      </c>
      <c r="H30" s="13">
        <f t="shared" si="9"/>
        <v>0.65537130899701057</v>
      </c>
      <c r="I30" s="5" t="s">
        <v>4</v>
      </c>
    </row>
    <row r="31" spans="1:25" x14ac:dyDescent="0.3">
      <c r="A31" s="4" t="s">
        <v>35</v>
      </c>
      <c r="B31" s="16">
        <v>-0.570442</v>
      </c>
      <c r="C31" s="1">
        <v>3.7756999999999999E-2</v>
      </c>
      <c r="D31" s="2">
        <f t="shared" si="6"/>
        <v>-0.64444572</v>
      </c>
      <c r="E31" s="23">
        <f t="shared" si="7"/>
        <v>-0.49643828000000001</v>
      </c>
      <c r="F31" s="13">
        <f t="shared" si="8"/>
        <v>0.56527553168914979</v>
      </c>
      <c r="G31" s="13">
        <f t="shared" si="9"/>
        <v>0.52495343267039518</v>
      </c>
      <c r="H31" s="13">
        <f t="shared" si="9"/>
        <v>0.60869480384382924</v>
      </c>
      <c r="I31" s="5" t="s">
        <v>4</v>
      </c>
    </row>
    <row r="32" spans="1:25" ht="15" thickBot="1" x14ac:dyDescent="0.35">
      <c r="A32" s="4" t="s">
        <v>36</v>
      </c>
      <c r="B32" s="16">
        <v>-0.64355700000000005</v>
      </c>
      <c r="C32" s="1">
        <v>7.3782E-2</v>
      </c>
      <c r="D32" s="2">
        <f t="shared" si="6"/>
        <v>-0.78816972000000007</v>
      </c>
      <c r="E32" s="23">
        <f t="shared" si="7"/>
        <v>-0.49894428000000002</v>
      </c>
      <c r="F32" s="13">
        <f t="shared" si="8"/>
        <v>0.52542017665671525</v>
      </c>
      <c r="G32" s="13">
        <f t="shared" si="9"/>
        <v>0.45467621897123928</v>
      </c>
      <c r="H32" s="13">
        <f t="shared" si="9"/>
        <v>0.60717132438245369</v>
      </c>
      <c r="I32" s="5" t="s">
        <v>4</v>
      </c>
    </row>
    <row r="33" spans="1:25" s="3" customFormat="1" ht="15" thickBot="1" x14ac:dyDescent="0.35">
      <c r="A33" s="21" t="s">
        <v>41</v>
      </c>
      <c r="B33" s="24">
        <v>1.9051200000000001E-2</v>
      </c>
      <c r="C33" s="17">
        <v>3.926E-4</v>
      </c>
      <c r="D33" s="18">
        <f t="shared" si="6"/>
        <v>1.8281703999999999E-2</v>
      </c>
      <c r="E33" s="25">
        <f t="shared" si="7"/>
        <v>1.9820696000000002E-2</v>
      </c>
      <c r="F33" s="19">
        <f t="shared" si="8"/>
        <v>1.0192338320537018</v>
      </c>
      <c r="G33" s="19">
        <f t="shared" si="9"/>
        <v>1.0184498373759412</v>
      </c>
      <c r="H33" s="19">
        <f t="shared" si="9"/>
        <v>1.0200184302444015</v>
      </c>
      <c r="I33" s="20" t="s">
        <v>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opLeftCell="A13" workbookViewId="0">
      <selection activeCell="J40" sqref="J40"/>
    </sheetView>
  </sheetViews>
  <sheetFormatPr defaultRowHeight="14.4" x14ac:dyDescent="0.3"/>
  <cols>
    <col min="1" max="1" width="40.6640625" style="4" customWidth="1"/>
    <col min="2" max="2" width="11.88671875" style="14" hidden="1" customWidth="1"/>
    <col min="3" max="5" width="9.109375" style="1" hidden="1" customWidth="1"/>
    <col min="6" max="25" width="9.109375" style="1"/>
  </cols>
  <sheetData>
    <row r="1" spans="1:25" s="9" customFormat="1" ht="43.8" thickBot="1" x14ac:dyDescent="0.35">
      <c r="A1" s="8" t="s">
        <v>44</v>
      </c>
      <c r="B1" s="26" t="s">
        <v>2</v>
      </c>
      <c r="C1" s="9" t="s">
        <v>3</v>
      </c>
      <c r="D1" s="9" t="s">
        <v>8</v>
      </c>
      <c r="E1" s="27" t="s">
        <v>9</v>
      </c>
      <c r="F1" s="10" t="s">
        <v>38</v>
      </c>
      <c r="G1" s="10" t="s">
        <v>40</v>
      </c>
      <c r="H1" s="10" t="s">
        <v>39</v>
      </c>
      <c r="I1" s="11" t="s">
        <v>37</v>
      </c>
    </row>
    <row r="2" spans="1:25" s="17" customFormat="1" ht="15" thickBot="1" x14ac:dyDescent="0.35">
      <c r="A2" s="15" t="s">
        <v>0</v>
      </c>
      <c r="B2" s="16"/>
      <c r="C2" s="1"/>
      <c r="D2" s="1"/>
      <c r="E2" s="22"/>
      <c r="F2" s="7"/>
      <c r="G2" s="7"/>
      <c r="H2" s="7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">
      <c r="A3" s="4" t="s">
        <v>10</v>
      </c>
      <c r="B3" s="16">
        <v>0</v>
      </c>
      <c r="C3" s="1" t="s">
        <v>11</v>
      </c>
      <c r="D3" s="1" t="s">
        <v>11</v>
      </c>
      <c r="E3" s="22" t="s">
        <v>11</v>
      </c>
      <c r="F3" s="7">
        <v>1</v>
      </c>
      <c r="G3" s="7" t="s">
        <v>11</v>
      </c>
      <c r="H3" s="7" t="s">
        <v>11</v>
      </c>
      <c r="I3" s="5" t="s">
        <v>11</v>
      </c>
    </row>
    <row r="4" spans="1:25" x14ac:dyDescent="0.3">
      <c r="A4" s="4" t="s">
        <v>1</v>
      </c>
      <c r="B4" s="16">
        <v>0.19862350000000001</v>
      </c>
      <c r="C4" s="1">
        <v>2.3675000000000002E-2</v>
      </c>
      <c r="D4" s="1">
        <f>B4-1.96*C4</f>
        <v>0.15222050000000001</v>
      </c>
      <c r="E4" s="22">
        <f>B4+1.96*C4</f>
        <v>0.24502650000000001</v>
      </c>
      <c r="F4" s="6">
        <f>EXP(B4)</f>
        <v>1.2197226538606283</v>
      </c>
      <c r="G4" s="6">
        <f>EXP(D4)</f>
        <v>1.1644169620672067</v>
      </c>
      <c r="H4" s="6">
        <f>EXP(E4)</f>
        <v>1.2776551706182953</v>
      </c>
      <c r="I4" s="5" t="s">
        <v>4</v>
      </c>
    </row>
    <row r="5" spans="1:25" x14ac:dyDescent="0.3">
      <c r="A5" s="4" t="s">
        <v>5</v>
      </c>
      <c r="B5" s="16">
        <v>0.17554819999999999</v>
      </c>
      <c r="C5" s="1">
        <v>1.9256599999999999E-2</v>
      </c>
      <c r="D5" s="1">
        <f>B5-1.96*C5</f>
        <v>0.13780526399999998</v>
      </c>
      <c r="E5" s="22">
        <f>B5+1.96*C5</f>
        <v>0.21329113599999999</v>
      </c>
      <c r="F5" s="6">
        <f>EXP(B5)</f>
        <v>1.1918994368196048</v>
      </c>
      <c r="G5" s="6">
        <f t="shared" ref="G5:H7" si="0">EXP(D5)</f>
        <v>1.147752019872835</v>
      </c>
      <c r="H5" s="6">
        <f t="shared" si="0"/>
        <v>1.2377449509069816</v>
      </c>
      <c r="I5" s="5" t="s">
        <v>4</v>
      </c>
    </row>
    <row r="6" spans="1:25" x14ac:dyDescent="0.3">
      <c r="A6" s="4" t="s">
        <v>6</v>
      </c>
      <c r="B6" s="16">
        <v>4.26348E-2</v>
      </c>
      <c r="C6" s="1">
        <v>2.1274999999999999E-2</v>
      </c>
      <c r="D6" s="1">
        <f>B6-1.96*C6</f>
        <v>9.3580000000000052E-4</v>
      </c>
      <c r="E6" s="22">
        <f>B6+1.96*C6</f>
        <v>8.43338E-2</v>
      </c>
      <c r="F6" s="6">
        <f>EXP(B6)</f>
        <v>1.0435567183384808</v>
      </c>
      <c r="G6" s="6">
        <f t="shared" si="0"/>
        <v>1.0009362379974354</v>
      </c>
      <c r="H6" s="6">
        <f t="shared" si="0"/>
        <v>1.0879920049334546</v>
      </c>
      <c r="I6" s="5">
        <v>4.5100000000000001E-2</v>
      </c>
    </row>
    <row r="7" spans="1:25" ht="15" thickBot="1" x14ac:dyDescent="0.35">
      <c r="A7" s="4" t="s">
        <v>7</v>
      </c>
      <c r="B7" s="16">
        <v>0.11063000000000001</v>
      </c>
      <c r="C7" s="1">
        <v>1.81989E-2</v>
      </c>
      <c r="D7" s="1">
        <f>B7-1.96*C7</f>
        <v>7.4960156E-2</v>
      </c>
      <c r="E7" s="22">
        <f>B7+1.96*C7</f>
        <v>0.14629984400000001</v>
      </c>
      <c r="F7" s="6">
        <f>EXP(B7)</f>
        <v>1.1169815472151712</v>
      </c>
      <c r="G7" s="6">
        <f t="shared" si="0"/>
        <v>1.0778412045241068</v>
      </c>
      <c r="H7" s="6">
        <f t="shared" si="0"/>
        <v>1.1575432184094916</v>
      </c>
      <c r="I7" s="5" t="s">
        <v>4</v>
      </c>
    </row>
    <row r="8" spans="1:25" s="3" customFormat="1" ht="15" thickBot="1" x14ac:dyDescent="0.35">
      <c r="A8" s="15" t="s">
        <v>12</v>
      </c>
      <c r="B8" s="16"/>
      <c r="C8" s="1"/>
      <c r="D8" s="1"/>
      <c r="E8" s="22"/>
      <c r="F8" s="7"/>
      <c r="G8" s="7"/>
      <c r="H8" s="7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A9" s="4" t="s">
        <v>14</v>
      </c>
      <c r="B9" s="16">
        <v>0</v>
      </c>
      <c r="C9" s="1" t="s">
        <v>11</v>
      </c>
      <c r="D9" s="1" t="s">
        <v>11</v>
      </c>
      <c r="E9" s="22" t="s">
        <v>11</v>
      </c>
      <c r="F9" s="7">
        <v>1</v>
      </c>
      <c r="G9" s="7" t="s">
        <v>11</v>
      </c>
      <c r="H9" s="7" t="s">
        <v>11</v>
      </c>
      <c r="I9" s="5" t="s">
        <v>11</v>
      </c>
    </row>
    <row r="10" spans="1:25" x14ac:dyDescent="0.3">
      <c r="A10" s="4" t="s">
        <v>13</v>
      </c>
      <c r="B10" s="16">
        <v>0.14543690000000001</v>
      </c>
      <c r="C10" s="1">
        <v>4.1633700000000003E-2</v>
      </c>
      <c r="D10" s="1">
        <f>B10-1.96*C10</f>
        <v>6.3834848E-2</v>
      </c>
      <c r="E10" s="22">
        <f>B10+1.96*C10</f>
        <v>0.22703895200000002</v>
      </c>
      <c r="F10" s="6">
        <f>EXP(B10)</f>
        <v>1.1565447543056888</v>
      </c>
      <c r="G10" s="6">
        <f>EXP(D10)</f>
        <v>1.0659163460077974</v>
      </c>
      <c r="H10" s="6">
        <f>EXP(E10)</f>
        <v>1.2548787470252583</v>
      </c>
      <c r="I10" s="5">
        <v>5.0000000000000001E-4</v>
      </c>
    </row>
    <row r="11" spans="1:25" x14ac:dyDescent="0.3">
      <c r="A11" s="4" t="s">
        <v>15</v>
      </c>
      <c r="B11" s="16">
        <v>9.56235E-2</v>
      </c>
      <c r="C11" s="1">
        <v>4.0658399999999997E-2</v>
      </c>
      <c r="D11" s="1">
        <f>B11-1.96*C11</f>
        <v>1.5933036000000012E-2</v>
      </c>
      <c r="E11" s="22">
        <f>B11+1.96*C11</f>
        <v>0.17531396399999999</v>
      </c>
      <c r="F11" s="6">
        <f>EXP(B11)</f>
        <v>1.1003447062141318</v>
      </c>
      <c r="G11" s="6">
        <f t="shared" ref="G11:H13" si="1">EXP(D11)</f>
        <v>1.0160606436430051</v>
      </c>
      <c r="H11" s="6">
        <f t="shared" si="1"/>
        <v>1.1916202837582466</v>
      </c>
      <c r="I11" s="5">
        <v>1.8700000000000001E-2</v>
      </c>
    </row>
    <row r="12" spans="1:25" x14ac:dyDescent="0.3">
      <c r="A12" s="4" t="s">
        <v>16</v>
      </c>
      <c r="B12" s="16">
        <v>-5.8789899999999999E-2</v>
      </c>
      <c r="C12" s="1">
        <v>4.2185E-2</v>
      </c>
      <c r="D12" s="1">
        <f>B12-1.96*C12</f>
        <v>-0.1414725</v>
      </c>
      <c r="E12" s="22">
        <f>B12+1.96*C12</f>
        <v>2.3892699999999996E-2</v>
      </c>
      <c r="F12" s="12">
        <f>EXP(B12)</f>
        <v>0.94290485265724266</v>
      </c>
      <c r="G12" s="12">
        <f t="shared" si="1"/>
        <v>0.86807904743045672</v>
      </c>
      <c r="H12" s="12">
        <f t="shared" si="1"/>
        <v>1.0241804174357767</v>
      </c>
      <c r="I12" s="5">
        <v>0.16339999999999999</v>
      </c>
    </row>
    <row r="13" spans="1:25" ht="15" thickBot="1" x14ac:dyDescent="0.35">
      <c r="A13" s="4" t="s">
        <v>17</v>
      </c>
      <c r="B13" s="16">
        <v>5.6450000000000001E-4</v>
      </c>
      <c r="C13" s="1">
        <v>4.41485E-2</v>
      </c>
      <c r="D13" s="1">
        <f>B13-1.96*C13</f>
        <v>-8.5966559999999997E-2</v>
      </c>
      <c r="E13" s="22">
        <f>B13+1.96*C13</f>
        <v>8.7095559999999989E-2</v>
      </c>
      <c r="F13" s="12">
        <f>EXP(B13)</f>
        <v>1.0005646593601099</v>
      </c>
      <c r="G13" s="12">
        <f t="shared" si="1"/>
        <v>0.91762491608429109</v>
      </c>
      <c r="H13" s="12">
        <f t="shared" si="1"/>
        <v>1.0910009307860282</v>
      </c>
      <c r="I13" s="5">
        <v>0.98980000000000001</v>
      </c>
    </row>
    <row r="14" spans="1:25" s="3" customFormat="1" ht="15" thickBot="1" x14ac:dyDescent="0.35">
      <c r="A14" s="15" t="s">
        <v>18</v>
      </c>
      <c r="B14" s="16"/>
      <c r="C14" s="1"/>
      <c r="D14" s="1"/>
      <c r="E14" s="22"/>
      <c r="F14" s="7"/>
      <c r="G14" s="7"/>
      <c r="H14" s="7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3">
      <c r="A15" s="4" t="s">
        <v>19</v>
      </c>
      <c r="B15" s="16">
        <v>0</v>
      </c>
      <c r="C15" s="1" t="s">
        <v>11</v>
      </c>
      <c r="D15" s="1" t="s">
        <v>11</v>
      </c>
      <c r="E15" s="22" t="s">
        <v>11</v>
      </c>
      <c r="F15" s="7">
        <v>1</v>
      </c>
      <c r="G15" s="7" t="s">
        <v>11</v>
      </c>
      <c r="H15" s="7" t="s">
        <v>11</v>
      </c>
      <c r="I15" s="5" t="s">
        <v>11</v>
      </c>
    </row>
    <row r="16" spans="1:25" ht="15" thickBot="1" x14ac:dyDescent="0.35">
      <c r="A16" s="4" t="s">
        <v>20</v>
      </c>
      <c r="B16" s="16">
        <v>0.54494240000000005</v>
      </c>
      <c r="C16" s="1">
        <v>1.38894E-2</v>
      </c>
      <c r="D16" s="1">
        <f>B16-1.96*C16</f>
        <v>0.51771917600000006</v>
      </c>
      <c r="E16" s="22">
        <f>B16+1.96*C16</f>
        <v>0.57216562400000004</v>
      </c>
      <c r="F16" s="6">
        <f>EXP(B16)</f>
        <v>1.724509047794474</v>
      </c>
      <c r="G16" s="6">
        <f>EXP(D16)</f>
        <v>1.6781956124293147</v>
      </c>
      <c r="H16" s="6">
        <f>EXP(E16)</f>
        <v>1.7721006025155872</v>
      </c>
      <c r="I16" s="5" t="s">
        <v>4</v>
      </c>
    </row>
    <row r="17" spans="1:25" s="3" customFormat="1" ht="15" thickBot="1" x14ac:dyDescent="0.35">
      <c r="A17" s="15" t="s">
        <v>21</v>
      </c>
      <c r="B17" s="16"/>
      <c r="C17" s="1"/>
      <c r="D17" s="1"/>
      <c r="E17" s="22"/>
      <c r="F17" s="7"/>
      <c r="G17" s="7"/>
      <c r="H17" s="7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3">
      <c r="A18" s="4" t="s">
        <v>22</v>
      </c>
      <c r="B18" s="16">
        <v>0</v>
      </c>
      <c r="C18" s="1" t="s">
        <v>11</v>
      </c>
      <c r="D18" s="1" t="s">
        <v>11</v>
      </c>
      <c r="E18" s="22" t="s">
        <v>11</v>
      </c>
      <c r="F18" s="7">
        <v>1</v>
      </c>
      <c r="G18" s="7" t="s">
        <v>11</v>
      </c>
      <c r="H18" s="7" t="s">
        <v>11</v>
      </c>
      <c r="I18" s="5" t="s">
        <v>11</v>
      </c>
    </row>
    <row r="19" spans="1:25" x14ac:dyDescent="0.3">
      <c r="A19" s="4" t="s">
        <v>23</v>
      </c>
      <c r="B19" s="16">
        <v>0.35979410000000001</v>
      </c>
      <c r="C19" s="1">
        <v>6.0921200000000002E-2</v>
      </c>
      <c r="D19" s="1">
        <f t="shared" ref="D19:D24" si="2">B19-1.96*C19</f>
        <v>0.24038854800000001</v>
      </c>
      <c r="E19" s="22">
        <f t="shared" ref="E19:E24" si="3">B19+1.96*C19</f>
        <v>0.47919965200000003</v>
      </c>
      <c r="F19" s="6">
        <f t="shared" ref="F19:F24" si="4">EXP(B19)</f>
        <v>1.4330343224146611</v>
      </c>
      <c r="G19" s="6">
        <f t="shared" ref="G19:H24" si="5">EXP(D19)</f>
        <v>1.2717431876086482</v>
      </c>
      <c r="H19" s="6">
        <f t="shared" si="5"/>
        <v>1.6147814977330115</v>
      </c>
      <c r="I19" s="5" t="s">
        <v>4</v>
      </c>
    </row>
    <row r="20" spans="1:25" x14ac:dyDescent="0.3">
      <c r="A20" s="4" t="s">
        <v>24</v>
      </c>
      <c r="B20" s="16">
        <v>-0.35506919999999997</v>
      </c>
      <c r="C20" s="1">
        <v>9.2001399999999997E-2</v>
      </c>
      <c r="D20" s="1">
        <f t="shared" si="2"/>
        <v>-0.5353919439999999</v>
      </c>
      <c r="E20" s="22">
        <f t="shared" si="3"/>
        <v>-0.17474645599999999</v>
      </c>
      <c r="F20" s="13">
        <f t="shared" si="4"/>
        <v>0.70112492368509727</v>
      </c>
      <c r="G20" s="13">
        <f t="shared" si="5"/>
        <v>0.58543978555994791</v>
      </c>
      <c r="H20" s="13">
        <f t="shared" si="5"/>
        <v>0.83966988704442436</v>
      </c>
      <c r="I20" s="5">
        <v>1E-4</v>
      </c>
    </row>
    <row r="21" spans="1:25" x14ac:dyDescent="0.3">
      <c r="A21" s="4" t="s">
        <v>25</v>
      </c>
      <c r="B21" s="16">
        <v>0.1430041</v>
      </c>
      <c r="C21" s="1">
        <v>3.6521600000000001E-2</v>
      </c>
      <c r="D21" s="1">
        <f t="shared" si="2"/>
        <v>7.1421763999999999E-2</v>
      </c>
      <c r="E21" s="22">
        <f t="shared" si="3"/>
        <v>0.21458643599999999</v>
      </c>
      <c r="F21" s="6">
        <f t="shared" si="4"/>
        <v>1.1537345319678944</v>
      </c>
      <c r="G21" s="6">
        <f t="shared" si="5"/>
        <v>1.0740341192808596</v>
      </c>
      <c r="H21" s="6">
        <f t="shared" si="5"/>
        <v>1.2393492407358924</v>
      </c>
      <c r="I21" s="5" t="s">
        <v>4</v>
      </c>
    </row>
    <row r="22" spans="1:25" x14ac:dyDescent="0.3">
      <c r="A22" s="4" t="s">
        <v>26</v>
      </c>
      <c r="B22" s="16">
        <v>0.48063899999999998</v>
      </c>
      <c r="C22" s="1">
        <v>3.1439300000000003E-2</v>
      </c>
      <c r="D22" s="1">
        <f t="shared" si="2"/>
        <v>0.41901797199999996</v>
      </c>
      <c r="E22" s="22">
        <f t="shared" si="3"/>
        <v>0.54226002799999995</v>
      </c>
      <c r="F22" s="6">
        <f t="shared" si="4"/>
        <v>1.6171074037447408</v>
      </c>
      <c r="G22" s="6">
        <f t="shared" si="5"/>
        <v>1.5204676803897994</v>
      </c>
      <c r="H22" s="6">
        <f t="shared" si="5"/>
        <v>1.7198894714918529</v>
      </c>
      <c r="I22" s="5" t="s">
        <v>4</v>
      </c>
    </row>
    <row r="23" spans="1:25" x14ac:dyDescent="0.3">
      <c r="A23" s="4" t="s">
        <v>27</v>
      </c>
      <c r="B23" s="16">
        <v>9.7995200000000005E-2</v>
      </c>
      <c r="C23" s="1">
        <v>0.14613470000000001</v>
      </c>
      <c r="D23" s="1">
        <f t="shared" si="2"/>
        <v>-0.188428812</v>
      </c>
      <c r="E23" s="22">
        <f t="shared" si="3"/>
        <v>0.38441921200000001</v>
      </c>
      <c r="F23" s="12">
        <f t="shared" si="4"/>
        <v>1.1029574908998454</v>
      </c>
      <c r="G23" s="12">
        <f t="shared" si="5"/>
        <v>0.82825946347467949</v>
      </c>
      <c r="H23" s="12">
        <f t="shared" si="5"/>
        <v>1.4687610348919029</v>
      </c>
      <c r="I23" s="5">
        <v>0.50249999999999995</v>
      </c>
    </row>
    <row r="24" spans="1:25" ht="15" thickBot="1" x14ac:dyDescent="0.35">
      <c r="A24" s="4" t="s">
        <v>28</v>
      </c>
      <c r="B24" s="16">
        <v>0.37649250000000001</v>
      </c>
      <c r="C24" s="1">
        <v>2.4165599999999999E-2</v>
      </c>
      <c r="D24" s="1">
        <f t="shared" si="2"/>
        <v>0.32912792400000002</v>
      </c>
      <c r="E24" s="22">
        <f t="shared" si="3"/>
        <v>0.423857076</v>
      </c>
      <c r="F24" s="6">
        <f t="shared" si="4"/>
        <v>1.4571646106486471</v>
      </c>
      <c r="G24" s="6">
        <f t="shared" si="5"/>
        <v>1.3897556273156018</v>
      </c>
      <c r="H24" s="6">
        <f t="shared" si="5"/>
        <v>1.5278432127151469</v>
      </c>
      <c r="I24" s="5" t="s">
        <v>4</v>
      </c>
    </row>
    <row r="25" spans="1:25" s="3" customFormat="1" ht="15" thickBot="1" x14ac:dyDescent="0.35">
      <c r="A25" s="15" t="s">
        <v>29</v>
      </c>
      <c r="B25" s="16"/>
      <c r="C25" s="1"/>
      <c r="D25" s="1"/>
      <c r="E25" s="22"/>
      <c r="F25" s="7"/>
      <c r="G25" s="7"/>
      <c r="H25" s="7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3">
      <c r="A26" s="4" t="s">
        <v>30</v>
      </c>
      <c r="B26" s="16">
        <v>0</v>
      </c>
      <c r="C26" s="1" t="s">
        <v>11</v>
      </c>
      <c r="D26" s="1" t="s">
        <v>11</v>
      </c>
      <c r="E26" s="22" t="s">
        <v>11</v>
      </c>
      <c r="F26" s="7">
        <v>1</v>
      </c>
      <c r="G26" s="7" t="s">
        <v>11</v>
      </c>
      <c r="H26" s="7" t="s">
        <v>11</v>
      </c>
      <c r="I26" s="5" t="s">
        <v>11</v>
      </c>
    </row>
    <row r="27" spans="1:25" x14ac:dyDescent="0.3">
      <c r="A27" s="4" t="s">
        <v>31</v>
      </c>
      <c r="B27" s="16">
        <v>-1.7445700000000001E-2</v>
      </c>
      <c r="C27" s="1">
        <v>2.7923E-2</v>
      </c>
      <c r="D27" s="2">
        <f t="shared" ref="D27:D33" si="6">B27-1.96*C27</f>
        <v>-7.2174779999999994E-2</v>
      </c>
      <c r="E27" s="23">
        <f t="shared" ref="E27:E33" si="7">B27+1.96*C27</f>
        <v>3.7283379999999998E-2</v>
      </c>
      <c r="F27" s="12">
        <f t="shared" ref="F27:F33" si="8">EXP(B27)</f>
        <v>0.98270559513016609</v>
      </c>
      <c r="G27" s="12">
        <f>EXP(D27)</f>
        <v>0.93036827183335924</v>
      </c>
      <c r="H27" s="12">
        <f>EXP(E27)</f>
        <v>1.0379871239559049</v>
      </c>
      <c r="I27" s="5">
        <v>0.53210000000000002</v>
      </c>
    </row>
    <row r="28" spans="1:25" x14ac:dyDescent="0.3">
      <c r="A28" s="4" t="s">
        <v>32</v>
      </c>
      <c r="B28" s="16">
        <v>-0.1004106</v>
      </c>
      <c r="C28" s="1">
        <v>2.73656E-2</v>
      </c>
      <c r="D28" s="2">
        <f t="shared" si="6"/>
        <v>-0.15404717600000001</v>
      </c>
      <c r="E28" s="23">
        <f t="shared" si="7"/>
        <v>-4.6774024000000004E-2</v>
      </c>
      <c r="F28" s="13">
        <f t="shared" si="8"/>
        <v>0.90446596805601354</v>
      </c>
      <c r="G28" s="13">
        <f t="shared" ref="G28:H33" si="9">EXP(D28)</f>
        <v>0.85723157930054072</v>
      </c>
      <c r="H28" s="13">
        <f t="shared" si="9"/>
        <v>0.95430302280627333</v>
      </c>
      <c r="I28" s="5">
        <v>2.0000000000000001E-4</v>
      </c>
    </row>
    <row r="29" spans="1:25" x14ac:dyDescent="0.3">
      <c r="A29" s="4" t="s">
        <v>33</v>
      </c>
      <c r="B29" s="16">
        <v>-0.1582452</v>
      </c>
      <c r="C29" s="1">
        <v>2.7449600000000001E-2</v>
      </c>
      <c r="D29" s="2">
        <f t="shared" si="6"/>
        <v>-0.21204641600000002</v>
      </c>
      <c r="E29" s="23">
        <f t="shared" si="7"/>
        <v>-0.104443984</v>
      </c>
      <c r="F29" s="13">
        <f t="shared" si="8"/>
        <v>0.85364044366786751</v>
      </c>
      <c r="G29" s="13">
        <f t="shared" si="9"/>
        <v>0.8089271495325191</v>
      </c>
      <c r="H29" s="13">
        <f t="shared" si="9"/>
        <v>0.90082525662118318</v>
      </c>
      <c r="I29" s="5" t="s">
        <v>4</v>
      </c>
    </row>
    <row r="30" spans="1:25" x14ac:dyDescent="0.3">
      <c r="A30" s="4" t="s">
        <v>34</v>
      </c>
      <c r="B30" s="16">
        <v>-8.6112900000000006E-2</v>
      </c>
      <c r="C30" s="1">
        <v>2.8284E-2</v>
      </c>
      <c r="D30" s="2">
        <f t="shared" si="6"/>
        <v>-0.14154954</v>
      </c>
      <c r="E30" s="23">
        <f t="shared" si="7"/>
        <v>-3.0676260000000004E-2</v>
      </c>
      <c r="F30" s="13">
        <f t="shared" si="8"/>
        <v>0.91749064067924224</v>
      </c>
      <c r="G30" s="13">
        <f t="shared" si="9"/>
        <v>0.86801217319667123</v>
      </c>
      <c r="H30" s="13">
        <f t="shared" si="9"/>
        <v>0.96978948190773451</v>
      </c>
      <c r="I30" s="5">
        <v>2.3E-3</v>
      </c>
    </row>
    <row r="31" spans="1:25" x14ac:dyDescent="0.3">
      <c r="A31" s="4" t="s">
        <v>35</v>
      </c>
      <c r="B31" s="16">
        <v>6.3241500000000006E-2</v>
      </c>
      <c r="C31" s="1">
        <v>3.60211E-2</v>
      </c>
      <c r="D31" s="2">
        <f t="shared" si="6"/>
        <v>-7.359855999999998E-3</v>
      </c>
      <c r="E31" s="23">
        <f t="shared" si="7"/>
        <v>0.13384285600000001</v>
      </c>
      <c r="F31" s="12">
        <f t="shared" si="8"/>
        <v>1.0652840742728609</v>
      </c>
      <c r="G31" s="12">
        <f t="shared" si="9"/>
        <v>0.99266716141810296</v>
      </c>
      <c r="H31" s="12">
        <f t="shared" si="9"/>
        <v>1.1432131564402637</v>
      </c>
      <c r="I31" s="5">
        <v>7.9100000000000004E-2</v>
      </c>
    </row>
    <row r="32" spans="1:25" ht="15" thickBot="1" x14ac:dyDescent="0.35">
      <c r="A32" s="4" t="s">
        <v>36</v>
      </c>
      <c r="B32" s="16">
        <v>6.6690399999999997E-2</v>
      </c>
      <c r="C32" s="1">
        <v>6.9285299999999994E-2</v>
      </c>
      <c r="D32" s="2">
        <f t="shared" si="6"/>
        <v>-6.910878799999999E-2</v>
      </c>
      <c r="E32" s="23">
        <f t="shared" si="7"/>
        <v>0.202489588</v>
      </c>
      <c r="F32" s="12">
        <f t="shared" si="8"/>
        <v>1.0689644755364096</v>
      </c>
      <c r="G32" s="12">
        <f t="shared" si="9"/>
        <v>0.93322515085801017</v>
      </c>
      <c r="H32" s="12">
        <f t="shared" si="9"/>
        <v>1.22444733610988</v>
      </c>
      <c r="I32" s="5">
        <v>0.33579999999999999</v>
      </c>
    </row>
    <row r="33" spans="1:25" s="3" customFormat="1" ht="15" thickBot="1" x14ac:dyDescent="0.35">
      <c r="A33" s="21" t="s">
        <v>41</v>
      </c>
      <c r="B33" s="24">
        <v>2.0267420000000001E-2</v>
      </c>
      <c r="C33" s="17">
        <v>3.8207999999999997E-4</v>
      </c>
      <c r="D33" s="18">
        <f t="shared" si="6"/>
        <v>1.9518543200000002E-2</v>
      </c>
      <c r="E33" s="25">
        <f t="shared" si="7"/>
        <v>2.1016296800000001E-2</v>
      </c>
      <c r="F33" s="19">
        <f t="shared" si="8"/>
        <v>1.0204741987514196</v>
      </c>
      <c r="G33" s="19">
        <f t="shared" si="9"/>
        <v>1.019710275376924</v>
      </c>
      <c r="H33" s="19">
        <f t="shared" si="9"/>
        <v>1.0212386944246714</v>
      </c>
      <c r="I33" s="20" t="s">
        <v>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opLeftCell="A25" workbookViewId="0">
      <selection activeCell="L46" sqref="L46"/>
    </sheetView>
  </sheetViews>
  <sheetFormatPr defaultRowHeight="14.4" x14ac:dyDescent="0.3"/>
  <cols>
    <col min="1" max="1" width="40.6640625" style="4" customWidth="1"/>
    <col min="2" max="2" width="11.88671875" style="14" hidden="1" customWidth="1"/>
    <col min="3" max="5" width="9.109375" style="1" hidden="1" customWidth="1"/>
    <col min="6" max="25" width="9.109375" style="1"/>
  </cols>
  <sheetData>
    <row r="1" spans="1:25" s="9" customFormat="1" ht="43.8" thickBot="1" x14ac:dyDescent="0.35">
      <c r="A1" s="8" t="s">
        <v>43</v>
      </c>
      <c r="B1" s="26" t="s">
        <v>2</v>
      </c>
      <c r="C1" s="9" t="s">
        <v>3</v>
      </c>
      <c r="D1" s="9" t="s">
        <v>8</v>
      </c>
      <c r="E1" s="27" t="s">
        <v>9</v>
      </c>
      <c r="F1" s="10" t="s">
        <v>38</v>
      </c>
      <c r="G1" s="10" t="s">
        <v>40</v>
      </c>
      <c r="H1" s="10" t="s">
        <v>39</v>
      </c>
      <c r="I1" s="11" t="s">
        <v>37</v>
      </c>
    </row>
    <row r="2" spans="1:25" s="17" customFormat="1" ht="15" thickBot="1" x14ac:dyDescent="0.35">
      <c r="A2" s="15" t="s">
        <v>0</v>
      </c>
      <c r="B2" s="16"/>
      <c r="C2" s="1"/>
      <c r="D2" s="1"/>
      <c r="E2" s="22"/>
      <c r="F2" s="7"/>
      <c r="G2" s="7"/>
      <c r="H2" s="7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">
      <c r="A3" s="4" t="s">
        <v>10</v>
      </c>
      <c r="B3" s="16">
        <v>0</v>
      </c>
      <c r="C3" s="1" t="s">
        <v>11</v>
      </c>
      <c r="D3" s="1" t="s">
        <v>11</v>
      </c>
      <c r="E3" s="22" t="s">
        <v>11</v>
      </c>
      <c r="F3" s="7">
        <v>1</v>
      </c>
      <c r="G3" s="7" t="s">
        <v>11</v>
      </c>
      <c r="H3" s="7" t="s">
        <v>11</v>
      </c>
      <c r="I3" s="5" t="s">
        <v>11</v>
      </c>
    </row>
    <row r="4" spans="1:25" x14ac:dyDescent="0.3">
      <c r="A4" s="4" t="s">
        <v>1</v>
      </c>
      <c r="B4" s="16">
        <v>-0.114277</v>
      </c>
      <c r="C4" s="1">
        <v>2.3029999999999998E-2</v>
      </c>
      <c r="D4" s="1">
        <f>B4-1.96*C4</f>
        <v>-0.1594158</v>
      </c>
      <c r="E4" s="22">
        <f>B4+1.96*C4</f>
        <v>-6.9138200000000011E-2</v>
      </c>
      <c r="F4" s="13">
        <f>EXP(B4)</f>
        <v>0.89201083465649877</v>
      </c>
      <c r="G4" s="13">
        <f>EXP(D4)</f>
        <v>0.85264175680997001</v>
      </c>
      <c r="H4" s="13">
        <f>EXP(E4)</f>
        <v>0.93319770324351969</v>
      </c>
      <c r="I4" s="5" t="s">
        <v>4</v>
      </c>
    </row>
    <row r="5" spans="1:25" x14ac:dyDescent="0.3">
      <c r="A5" s="4" t="s">
        <v>5</v>
      </c>
      <c r="B5" s="16">
        <v>-5.5257000000000001E-2</v>
      </c>
      <c r="C5" s="1">
        <v>1.8631000000000002E-2</v>
      </c>
      <c r="D5" s="1">
        <f>B5-1.96*C5</f>
        <v>-9.177376000000001E-2</v>
      </c>
      <c r="E5" s="22">
        <f>B5+1.96*C5</f>
        <v>-1.8740239999999998E-2</v>
      </c>
      <c r="F5" s="13">
        <f>EXP(B5)</f>
        <v>0.94624193252498101</v>
      </c>
      <c r="G5" s="13">
        <f t="shared" ref="G5:H7" si="0">EXP(D5)</f>
        <v>0.91231152755872413</v>
      </c>
      <c r="H5" s="13">
        <f t="shared" si="0"/>
        <v>0.98143426649947374</v>
      </c>
      <c r="I5" s="5">
        <v>3.0000000000000001E-3</v>
      </c>
    </row>
    <row r="6" spans="1:25" x14ac:dyDescent="0.3">
      <c r="A6" s="4" t="s">
        <v>6</v>
      </c>
      <c r="B6" s="16">
        <v>-6.4797999999999994E-2</v>
      </c>
      <c r="C6" s="1">
        <v>2.0088000000000002E-2</v>
      </c>
      <c r="D6" s="1">
        <f>B6-1.96*C6</f>
        <v>-0.10417048</v>
      </c>
      <c r="E6" s="22">
        <f>B6+1.96*C6</f>
        <v>-2.5425519999999993E-2</v>
      </c>
      <c r="F6" s="13">
        <f>EXP(B6)</f>
        <v>0.93725677012434339</v>
      </c>
      <c r="G6" s="13">
        <f t="shared" si="0"/>
        <v>0.90107166962810559</v>
      </c>
      <c r="H6" s="13">
        <f t="shared" si="0"/>
        <v>0.97489498644039529</v>
      </c>
      <c r="I6" s="5">
        <v>1.2999999999999999E-3</v>
      </c>
    </row>
    <row r="7" spans="1:25" ht="15" thickBot="1" x14ac:dyDescent="0.35">
      <c r="A7" s="4" t="s">
        <v>7</v>
      </c>
      <c r="B7" s="16">
        <v>-0.126115</v>
      </c>
      <c r="C7" s="1">
        <v>1.7410999999999999E-2</v>
      </c>
      <c r="D7" s="1">
        <f>B7-1.96*C7</f>
        <v>-0.16024056</v>
      </c>
      <c r="E7" s="22">
        <f>B7+1.96*C7</f>
        <v>-9.1989440000000006E-2</v>
      </c>
      <c r="F7" s="13">
        <f>EXP(B7)</f>
        <v>0.88151346690549071</v>
      </c>
      <c r="G7" s="13">
        <f t="shared" si="0"/>
        <v>0.85193882191076353</v>
      </c>
      <c r="H7" s="13">
        <f t="shared" si="0"/>
        <v>0.91211478142632585</v>
      </c>
      <c r="I7" s="5" t="s">
        <v>4</v>
      </c>
    </row>
    <row r="8" spans="1:25" s="3" customFormat="1" ht="15" thickBot="1" x14ac:dyDescent="0.35">
      <c r="A8" s="15" t="s">
        <v>12</v>
      </c>
      <c r="B8" s="16"/>
      <c r="C8" s="1"/>
      <c r="D8" s="1"/>
      <c r="E8" s="22"/>
      <c r="F8" s="7"/>
      <c r="G8" s="7"/>
      <c r="H8" s="7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A9" s="4" t="s">
        <v>14</v>
      </c>
      <c r="B9" s="16">
        <v>0</v>
      </c>
      <c r="C9" s="1" t="s">
        <v>11</v>
      </c>
      <c r="D9" s="1" t="s">
        <v>11</v>
      </c>
      <c r="E9" s="22" t="s">
        <v>11</v>
      </c>
      <c r="F9" s="7">
        <v>1</v>
      </c>
      <c r="G9" s="7" t="s">
        <v>11</v>
      </c>
      <c r="H9" s="7" t="s">
        <v>11</v>
      </c>
      <c r="I9" s="5" t="s">
        <v>11</v>
      </c>
    </row>
    <row r="10" spans="1:25" x14ac:dyDescent="0.3">
      <c r="A10" s="4" t="s">
        <v>13</v>
      </c>
      <c r="B10" s="16">
        <v>0.173817</v>
      </c>
      <c r="C10" s="1">
        <v>3.9420999999999998E-2</v>
      </c>
      <c r="D10" s="1">
        <f>B10-1.96*C10</f>
        <v>9.655184E-2</v>
      </c>
      <c r="E10" s="22">
        <f>B10+1.96*C10</f>
        <v>0.25108216</v>
      </c>
      <c r="F10" s="6">
        <f>EXP(B10)</f>
        <v>1.1898378055774874</v>
      </c>
      <c r="G10" s="6">
        <f>EXP(D10)</f>
        <v>1.1013666745123281</v>
      </c>
      <c r="H10" s="6">
        <f>EXP(E10)</f>
        <v>1.285415689745935</v>
      </c>
      <c r="I10" s="5" t="s">
        <v>4</v>
      </c>
    </row>
    <row r="11" spans="1:25" x14ac:dyDescent="0.3">
      <c r="A11" s="4" t="s">
        <v>15</v>
      </c>
      <c r="B11" s="16">
        <v>0.303311</v>
      </c>
      <c r="C11" s="1">
        <v>3.8441000000000003E-2</v>
      </c>
      <c r="D11" s="1">
        <f>B11-1.96*C11</f>
        <v>0.22796664</v>
      </c>
      <c r="E11" s="22">
        <f>B11+1.96*C11</f>
        <v>0.37865536</v>
      </c>
      <c r="F11" s="6">
        <f>EXP(B11)</f>
        <v>1.3543355973234985</v>
      </c>
      <c r="G11" s="6">
        <f t="shared" ref="G11:H13" si="1">EXP(D11)</f>
        <v>1.2560434231248221</v>
      </c>
      <c r="H11" s="6">
        <f t="shared" si="1"/>
        <v>1.460319664438319</v>
      </c>
      <c r="I11" s="5" t="s">
        <v>4</v>
      </c>
    </row>
    <row r="12" spans="1:25" x14ac:dyDescent="0.3">
      <c r="A12" s="4" t="s">
        <v>16</v>
      </c>
      <c r="B12" s="16">
        <v>0.313193</v>
      </c>
      <c r="C12" s="1">
        <v>3.9854000000000001E-2</v>
      </c>
      <c r="D12" s="1">
        <f>B12-1.96*C12</f>
        <v>0.23507916000000001</v>
      </c>
      <c r="E12" s="22">
        <f>B12+1.96*C12</f>
        <v>0.39130683999999999</v>
      </c>
      <c r="F12" s="6">
        <f>EXP(B12)</f>
        <v>1.3677854881541369</v>
      </c>
      <c r="G12" s="6">
        <f t="shared" si="1"/>
        <v>1.2650089028742817</v>
      </c>
      <c r="H12" s="6">
        <f t="shared" si="1"/>
        <v>1.4789122332295372</v>
      </c>
      <c r="I12" s="5" t="s">
        <v>4</v>
      </c>
    </row>
    <row r="13" spans="1:25" ht="15" thickBot="1" x14ac:dyDescent="0.35">
      <c r="A13" s="4" t="s">
        <v>17</v>
      </c>
      <c r="B13" s="16">
        <v>0.21667500000000001</v>
      </c>
      <c r="C13" s="1">
        <v>4.1737000000000003E-2</v>
      </c>
      <c r="D13" s="1">
        <f>B13-1.96*C13</f>
        <v>0.13487048000000001</v>
      </c>
      <c r="E13" s="22">
        <f>B13+1.96*C13</f>
        <v>0.29847952</v>
      </c>
      <c r="F13" s="6">
        <f>EXP(B13)</f>
        <v>1.2419404059087598</v>
      </c>
      <c r="G13" s="6">
        <f t="shared" si="1"/>
        <v>1.1443885535466394</v>
      </c>
      <c r="H13" s="6">
        <f t="shared" si="1"/>
        <v>1.3478079338076445</v>
      </c>
      <c r="I13" s="5" t="s">
        <v>4</v>
      </c>
    </row>
    <row r="14" spans="1:25" s="3" customFormat="1" ht="15" thickBot="1" x14ac:dyDescent="0.35">
      <c r="A14" s="15" t="s">
        <v>18</v>
      </c>
      <c r="B14" s="16"/>
      <c r="C14" s="1"/>
      <c r="D14" s="1"/>
      <c r="E14" s="22"/>
      <c r="F14" s="7"/>
      <c r="G14" s="7"/>
      <c r="H14" s="7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3">
      <c r="A15" s="4" t="s">
        <v>19</v>
      </c>
      <c r="B15" s="16">
        <v>0</v>
      </c>
      <c r="C15" s="1" t="s">
        <v>11</v>
      </c>
      <c r="D15" s="1" t="s">
        <v>11</v>
      </c>
      <c r="E15" s="22" t="s">
        <v>11</v>
      </c>
      <c r="F15" s="7">
        <v>1</v>
      </c>
      <c r="G15" s="7" t="s">
        <v>11</v>
      </c>
      <c r="H15" s="7" t="s">
        <v>11</v>
      </c>
      <c r="I15" s="5" t="s">
        <v>11</v>
      </c>
    </row>
    <row r="16" spans="1:25" ht="15" thickBot="1" x14ac:dyDescent="0.35">
      <c r="A16" s="4" t="s">
        <v>20</v>
      </c>
      <c r="B16" s="16">
        <v>-0.23336100000000001</v>
      </c>
      <c r="C16" s="1">
        <v>1.3469999999999999E-2</v>
      </c>
      <c r="D16" s="1">
        <f>B16-1.96*C16</f>
        <v>-0.2597622</v>
      </c>
      <c r="E16" s="22">
        <f>B16+1.96*C16</f>
        <v>-0.20695980000000003</v>
      </c>
      <c r="F16" s="13">
        <f>EXP(B16)</f>
        <v>0.79186765769518397</v>
      </c>
      <c r="G16" s="13">
        <f>EXP(D16)</f>
        <v>0.77123496367343491</v>
      </c>
      <c r="H16" s="13">
        <f>EXP(E16)</f>
        <v>0.81305233403444543</v>
      </c>
      <c r="I16" s="5" t="s">
        <v>4</v>
      </c>
    </row>
    <row r="17" spans="1:25" s="3" customFormat="1" ht="15" thickBot="1" x14ac:dyDescent="0.35">
      <c r="A17" s="15" t="s">
        <v>21</v>
      </c>
      <c r="B17" s="16"/>
      <c r="C17" s="1"/>
      <c r="D17" s="1"/>
      <c r="E17" s="22"/>
      <c r="F17" s="7"/>
      <c r="G17" s="7"/>
      <c r="H17" s="7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3">
      <c r="A18" s="4" t="s">
        <v>22</v>
      </c>
      <c r="B18" s="16">
        <v>0</v>
      </c>
      <c r="C18" s="1" t="s">
        <v>11</v>
      </c>
      <c r="D18" s="1" t="s">
        <v>11</v>
      </c>
      <c r="E18" s="22" t="s">
        <v>11</v>
      </c>
      <c r="F18" s="7">
        <v>1</v>
      </c>
      <c r="G18" s="7" t="s">
        <v>11</v>
      </c>
      <c r="H18" s="7" t="s">
        <v>11</v>
      </c>
      <c r="I18" s="5" t="s">
        <v>11</v>
      </c>
    </row>
    <row r="19" spans="1:25" x14ac:dyDescent="0.3">
      <c r="A19" s="4" t="s">
        <v>23</v>
      </c>
      <c r="B19" s="16">
        <v>-0.19920599999999999</v>
      </c>
      <c r="C19" s="1">
        <v>5.8208999999999997E-2</v>
      </c>
      <c r="D19" s="1">
        <f t="shared" ref="D19:D24" si="2">B19-1.96*C19</f>
        <v>-0.31329563999999999</v>
      </c>
      <c r="E19" s="22">
        <f t="shared" ref="E19:E24" si="3">B19+1.96*C19</f>
        <v>-8.5116360000000002E-2</v>
      </c>
      <c r="F19" s="13">
        <f t="shared" ref="F19:F24" si="4">EXP(B19)</f>
        <v>0.81938108344291471</v>
      </c>
      <c r="G19" s="13">
        <f t="shared" ref="G19:H24" si="5">EXP(D19)</f>
        <v>0.73103375779830271</v>
      </c>
      <c r="H19" s="13">
        <f t="shared" si="5"/>
        <v>0.91840541252997043</v>
      </c>
      <c r="I19" s="5">
        <v>5.9999999999999995E-4</v>
      </c>
    </row>
    <row r="20" spans="1:25" x14ac:dyDescent="0.3">
      <c r="A20" s="4" t="s">
        <v>24</v>
      </c>
      <c r="B20" s="16">
        <v>0.26514300000000002</v>
      </c>
      <c r="C20" s="1">
        <v>7.6096999999999998E-2</v>
      </c>
      <c r="D20" s="1">
        <f t="shared" si="2"/>
        <v>0.11599288000000002</v>
      </c>
      <c r="E20" s="22">
        <f t="shared" si="3"/>
        <v>0.41429312000000001</v>
      </c>
      <c r="F20" s="6">
        <f t="shared" si="4"/>
        <v>1.3036173797354704</v>
      </c>
      <c r="G20" s="6">
        <f t="shared" si="5"/>
        <v>1.1229878764311099</v>
      </c>
      <c r="H20" s="6">
        <f t="shared" si="5"/>
        <v>1.5133006405636162</v>
      </c>
      <c r="I20" s="5">
        <v>5.0000000000000001E-4</v>
      </c>
    </row>
    <row r="21" spans="1:25" x14ac:dyDescent="0.3">
      <c r="A21" s="4" t="s">
        <v>25</v>
      </c>
      <c r="B21" s="16">
        <v>0.13159799999999999</v>
      </c>
      <c r="C21" s="1">
        <v>3.3070000000000002E-2</v>
      </c>
      <c r="D21" s="1">
        <f t="shared" si="2"/>
        <v>6.6780799999999987E-2</v>
      </c>
      <c r="E21" s="22">
        <f t="shared" si="3"/>
        <v>0.19641520000000001</v>
      </c>
      <c r="F21" s="6">
        <f t="shared" si="4"/>
        <v>1.14064968591437</v>
      </c>
      <c r="G21" s="6">
        <f t="shared" si="5"/>
        <v>1.0690611142930042</v>
      </c>
      <c r="H21" s="6">
        <f t="shared" si="5"/>
        <v>1.2170321121790943</v>
      </c>
      <c r="I21" s="5" t="s">
        <v>4</v>
      </c>
    </row>
    <row r="22" spans="1:25" x14ac:dyDescent="0.3">
      <c r="A22" s="4" t="s">
        <v>26</v>
      </c>
      <c r="B22" s="16">
        <v>0.143512</v>
      </c>
      <c r="C22" s="1">
        <v>2.9732000000000001E-2</v>
      </c>
      <c r="D22" s="1">
        <f t="shared" si="2"/>
        <v>8.5237279999999999E-2</v>
      </c>
      <c r="E22" s="22">
        <f t="shared" si="3"/>
        <v>0.20178672</v>
      </c>
      <c r="F22" s="6">
        <f t="shared" si="4"/>
        <v>1.1543206625719478</v>
      </c>
      <c r="G22" s="6">
        <f t="shared" si="5"/>
        <v>1.0889754281347734</v>
      </c>
      <c r="H22" s="6">
        <f t="shared" si="5"/>
        <v>1.2235870136416278</v>
      </c>
      <c r="I22" s="5" t="s">
        <v>4</v>
      </c>
    </row>
    <row r="23" spans="1:25" x14ac:dyDescent="0.3">
      <c r="A23" s="4" t="s">
        <v>27</v>
      </c>
      <c r="B23" s="16">
        <v>3.9115999999999998E-2</v>
      </c>
      <c r="C23" s="1">
        <v>0.135681</v>
      </c>
      <c r="D23" s="1">
        <f t="shared" si="2"/>
        <v>-0.22681876000000001</v>
      </c>
      <c r="E23" s="22">
        <f t="shared" si="3"/>
        <v>0.30505075999999998</v>
      </c>
      <c r="F23" s="12">
        <f t="shared" si="4"/>
        <v>1.0398911040221075</v>
      </c>
      <c r="G23" s="12">
        <f t="shared" si="5"/>
        <v>0.79706522930211476</v>
      </c>
      <c r="H23" s="12">
        <f t="shared" si="5"/>
        <v>1.3566938670391311</v>
      </c>
      <c r="I23" s="5">
        <v>0.77310000000000001</v>
      </c>
    </row>
    <row r="24" spans="1:25" ht="15" thickBot="1" x14ac:dyDescent="0.35">
      <c r="A24" s="4" t="s">
        <v>28</v>
      </c>
      <c r="B24" s="16">
        <v>0.1016</v>
      </c>
      <c r="C24" s="1">
        <v>2.188E-2</v>
      </c>
      <c r="D24" s="1">
        <f t="shared" si="2"/>
        <v>5.8715199999999995E-2</v>
      </c>
      <c r="E24" s="22">
        <f t="shared" si="3"/>
        <v>0.1444848</v>
      </c>
      <c r="F24" s="6">
        <f t="shared" si="4"/>
        <v>1.1069406069181089</v>
      </c>
      <c r="G24" s="6">
        <f t="shared" si="5"/>
        <v>1.060473174967804</v>
      </c>
      <c r="H24" s="6">
        <f t="shared" si="5"/>
        <v>1.1554441320794675</v>
      </c>
      <c r="I24" s="5" t="s">
        <v>4</v>
      </c>
    </row>
    <row r="25" spans="1:25" s="3" customFormat="1" ht="15" thickBot="1" x14ac:dyDescent="0.35">
      <c r="A25" s="15" t="s">
        <v>29</v>
      </c>
      <c r="B25" s="16"/>
      <c r="C25" s="1"/>
      <c r="D25" s="1"/>
      <c r="E25" s="22"/>
      <c r="F25" s="7"/>
      <c r="G25" s="7"/>
      <c r="H25" s="7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3">
      <c r="A26" s="4" t="s">
        <v>30</v>
      </c>
      <c r="B26" s="16">
        <v>0</v>
      </c>
      <c r="C26" s="1" t="s">
        <v>11</v>
      </c>
      <c r="D26" s="1" t="s">
        <v>11</v>
      </c>
      <c r="E26" s="22" t="s">
        <v>11</v>
      </c>
      <c r="F26" s="7">
        <v>1</v>
      </c>
      <c r="G26" s="7" t="s">
        <v>11</v>
      </c>
      <c r="H26" s="7" t="s">
        <v>11</v>
      </c>
      <c r="I26" s="5" t="s">
        <v>11</v>
      </c>
    </row>
    <row r="27" spans="1:25" x14ac:dyDescent="0.3">
      <c r="A27" s="4" t="s">
        <v>31</v>
      </c>
      <c r="B27" s="16">
        <v>-0.10002</v>
      </c>
      <c r="C27" s="1">
        <v>2.7335000000000002E-2</v>
      </c>
      <c r="D27" s="2">
        <f t="shared" ref="D27:D33" si="6">B27-1.96*C27</f>
        <v>-0.1535966</v>
      </c>
      <c r="E27" s="23">
        <f t="shared" ref="E27:E33" si="7">B27+1.96*C27</f>
        <v>-4.6443399999999996E-2</v>
      </c>
      <c r="F27" s="13">
        <f t="shared" ref="F27:F33" si="8">EXP(B27)</f>
        <v>0.90481932146856514</v>
      </c>
      <c r="G27" s="13">
        <f>EXP(D27)</f>
        <v>0.85761791430672052</v>
      </c>
      <c r="H27" s="13">
        <f>EXP(E27)</f>
        <v>0.95461859045312991</v>
      </c>
      <c r="I27" s="5">
        <v>2.9999999999999997E-4</v>
      </c>
    </row>
    <row r="28" spans="1:25" x14ac:dyDescent="0.3">
      <c r="A28" s="4" t="s">
        <v>32</v>
      </c>
      <c r="B28" s="16">
        <v>-0.19714899999999999</v>
      </c>
      <c r="C28" s="1">
        <v>2.6721000000000002E-2</v>
      </c>
      <c r="D28" s="2">
        <f t="shared" si="6"/>
        <v>-0.24952215999999999</v>
      </c>
      <c r="E28" s="23">
        <f t="shared" si="7"/>
        <v>-0.14477583999999999</v>
      </c>
      <c r="F28" s="13">
        <f t="shared" si="8"/>
        <v>0.82106828502346829</v>
      </c>
      <c r="G28" s="13">
        <f t="shared" ref="G28:H33" si="9">EXP(D28)</f>
        <v>0.77917301416395768</v>
      </c>
      <c r="H28" s="13">
        <f t="shared" si="9"/>
        <v>0.86521621824228168</v>
      </c>
      <c r="I28" s="5" t="s">
        <v>4</v>
      </c>
    </row>
    <row r="29" spans="1:25" x14ac:dyDescent="0.3">
      <c r="A29" s="4" t="s">
        <v>33</v>
      </c>
      <c r="B29" s="16">
        <v>-0.32068600000000003</v>
      </c>
      <c r="C29" s="1">
        <v>2.6737E-2</v>
      </c>
      <c r="D29" s="2">
        <f t="shared" si="6"/>
        <v>-0.37309052000000004</v>
      </c>
      <c r="E29" s="23">
        <f t="shared" si="7"/>
        <v>-0.26828148000000002</v>
      </c>
      <c r="F29" s="13">
        <f t="shared" si="8"/>
        <v>0.72565106965661086</v>
      </c>
      <c r="G29" s="13">
        <f t="shared" si="9"/>
        <v>0.68860289768841043</v>
      </c>
      <c r="H29" s="13">
        <f t="shared" si="9"/>
        <v>0.76469250515999676</v>
      </c>
      <c r="I29" s="5" t="s">
        <v>4</v>
      </c>
    </row>
    <row r="30" spans="1:25" x14ac:dyDescent="0.3">
      <c r="A30" s="4" t="s">
        <v>34</v>
      </c>
      <c r="B30" s="16">
        <v>-0.32497500000000001</v>
      </c>
      <c r="C30" s="1">
        <v>2.7560999999999999E-2</v>
      </c>
      <c r="D30" s="2">
        <f t="shared" si="6"/>
        <v>-0.37899455999999998</v>
      </c>
      <c r="E30" s="23">
        <f t="shared" si="7"/>
        <v>-0.27095544000000005</v>
      </c>
      <c r="F30" s="13">
        <f t="shared" si="8"/>
        <v>0.72254541705170494</v>
      </c>
      <c r="G30" s="13">
        <f t="shared" si="9"/>
        <v>0.6845493366045402</v>
      </c>
      <c r="H30" s="13">
        <f t="shared" si="9"/>
        <v>0.76265047935327968</v>
      </c>
      <c r="I30" s="5" t="s">
        <v>4</v>
      </c>
    </row>
    <row r="31" spans="1:25" x14ac:dyDescent="0.3">
      <c r="A31" s="4" t="s">
        <v>35</v>
      </c>
      <c r="B31" s="16">
        <v>-0.26788699999999999</v>
      </c>
      <c r="C31" s="1">
        <v>3.5253E-2</v>
      </c>
      <c r="D31" s="2">
        <f t="shared" si="6"/>
        <v>-0.33698287999999998</v>
      </c>
      <c r="E31" s="23">
        <f t="shared" si="7"/>
        <v>-0.19879111999999999</v>
      </c>
      <c r="F31" s="13">
        <f t="shared" si="8"/>
        <v>0.7649942205658663</v>
      </c>
      <c r="G31" s="13">
        <f t="shared" si="9"/>
        <v>0.71392106212668116</v>
      </c>
      <c r="H31" s="13">
        <f t="shared" si="9"/>
        <v>0.81972109879472099</v>
      </c>
      <c r="I31" s="5" t="s">
        <v>4</v>
      </c>
    </row>
    <row r="32" spans="1:25" ht="15" thickBot="1" x14ac:dyDescent="0.35">
      <c r="A32" s="4" t="s">
        <v>36</v>
      </c>
      <c r="B32" s="16">
        <v>-0.29463800000000001</v>
      </c>
      <c r="C32" s="1">
        <v>6.7776000000000003E-2</v>
      </c>
      <c r="D32" s="2">
        <f t="shared" si="6"/>
        <v>-0.42747896000000002</v>
      </c>
      <c r="E32" s="23">
        <f t="shared" si="7"/>
        <v>-0.16179704</v>
      </c>
      <c r="F32" s="13">
        <f t="shared" si="8"/>
        <v>0.74480115668965774</v>
      </c>
      <c r="G32" s="13">
        <f t="shared" si="9"/>
        <v>0.65215112311142287</v>
      </c>
      <c r="H32" s="13">
        <f t="shared" si="9"/>
        <v>0.85061382760430249</v>
      </c>
      <c r="I32" s="5" t="s">
        <v>4</v>
      </c>
    </row>
    <row r="33" spans="1:25" s="3" customFormat="1" ht="15" thickBot="1" x14ac:dyDescent="0.35">
      <c r="A33" s="21" t="s">
        <v>41</v>
      </c>
      <c r="B33" s="24">
        <v>1.38037E-2</v>
      </c>
      <c r="C33" s="17">
        <v>3.7270000000000001E-4</v>
      </c>
      <c r="D33" s="18">
        <f t="shared" si="6"/>
        <v>1.3073208000000001E-2</v>
      </c>
      <c r="E33" s="25">
        <f t="shared" si="7"/>
        <v>1.4534192E-2</v>
      </c>
      <c r="F33" s="19">
        <f t="shared" si="8"/>
        <v>1.0138994109482022</v>
      </c>
      <c r="G33" s="19">
        <f t="shared" si="9"/>
        <v>1.0131590359916143</v>
      </c>
      <c r="H33" s="19">
        <f t="shared" si="9"/>
        <v>1.0146403269403599</v>
      </c>
      <c r="I33" s="20" t="s">
        <v>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opLeftCell="A15" workbookViewId="0">
      <selection activeCell="A7" sqref="A7"/>
    </sheetView>
  </sheetViews>
  <sheetFormatPr defaultRowHeight="14.4" x14ac:dyDescent="0.3"/>
  <cols>
    <col min="1" max="1" width="40.6640625" style="4" customWidth="1"/>
    <col min="2" max="2" width="11.88671875" style="14" hidden="1" customWidth="1"/>
    <col min="3" max="5" width="9.109375" style="1" hidden="1" customWidth="1"/>
    <col min="6" max="25" width="9.109375" style="1"/>
  </cols>
  <sheetData>
    <row r="1" spans="1:25" s="9" customFormat="1" ht="58.2" thickBot="1" x14ac:dyDescent="0.35">
      <c r="A1" s="8" t="s">
        <v>42</v>
      </c>
      <c r="B1" s="26" t="s">
        <v>2</v>
      </c>
      <c r="C1" s="9" t="s">
        <v>3</v>
      </c>
      <c r="D1" s="9" t="s">
        <v>8</v>
      </c>
      <c r="E1" s="27" t="s">
        <v>9</v>
      </c>
      <c r="F1" s="10" t="s">
        <v>38</v>
      </c>
      <c r="G1" s="10" t="s">
        <v>40</v>
      </c>
      <c r="H1" s="10" t="s">
        <v>39</v>
      </c>
      <c r="I1" s="11" t="s">
        <v>37</v>
      </c>
    </row>
    <row r="2" spans="1:25" s="17" customFormat="1" ht="15" thickBot="1" x14ac:dyDescent="0.35">
      <c r="A2" s="15" t="s">
        <v>0</v>
      </c>
      <c r="B2" s="16"/>
      <c r="C2" s="1"/>
      <c r="D2" s="1"/>
      <c r="E2" s="22"/>
      <c r="F2" s="7"/>
      <c r="G2" s="7"/>
      <c r="H2" s="7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">
      <c r="A3" s="4" t="s">
        <v>10</v>
      </c>
      <c r="B3" s="16">
        <v>0</v>
      </c>
      <c r="C3" s="1" t="s">
        <v>11</v>
      </c>
      <c r="D3" s="1" t="s">
        <v>11</v>
      </c>
      <c r="E3" s="22" t="s">
        <v>11</v>
      </c>
      <c r="F3" s="7">
        <v>1</v>
      </c>
      <c r="G3" s="7" t="s">
        <v>11</v>
      </c>
      <c r="H3" s="7" t="s">
        <v>11</v>
      </c>
      <c r="I3" s="5" t="s">
        <v>11</v>
      </c>
    </row>
    <row r="4" spans="1:25" x14ac:dyDescent="0.3">
      <c r="A4" s="4" t="s">
        <v>1</v>
      </c>
      <c r="B4" s="16">
        <v>-0.19351499999999999</v>
      </c>
      <c r="C4" s="1">
        <v>2.4441999999999998E-2</v>
      </c>
      <c r="D4" s="1">
        <f>B4-1.96*C4</f>
        <v>-0.24142131999999999</v>
      </c>
      <c r="E4" s="22">
        <f>B4+1.96*C4</f>
        <v>-0.14560867999999999</v>
      </c>
      <c r="F4" s="13">
        <f>EXP(B4)</f>
        <v>0.82405747524027528</v>
      </c>
      <c r="G4" s="13">
        <f>EXP(D4)</f>
        <v>0.78551060533210793</v>
      </c>
      <c r="H4" s="13">
        <f>EXP(E4)</f>
        <v>0.86449593155049897</v>
      </c>
      <c r="I4" s="5" t="s">
        <v>4</v>
      </c>
    </row>
    <row r="5" spans="1:25" x14ac:dyDescent="0.3">
      <c r="A5" s="4" t="s">
        <v>5</v>
      </c>
      <c r="B5" s="16">
        <v>-0.13200300000000001</v>
      </c>
      <c r="C5" s="1">
        <v>1.9335999999999999E-2</v>
      </c>
      <c r="D5" s="1">
        <f>B5-1.96*C5</f>
        <v>-0.16990156000000001</v>
      </c>
      <c r="E5" s="22">
        <f>B5+1.96*C5</f>
        <v>-9.4104440000000011E-2</v>
      </c>
      <c r="F5" s="13">
        <f>EXP(B5)</f>
        <v>0.87633836606033155</v>
      </c>
      <c r="G5" s="13">
        <f t="shared" ref="G5:H7" si="0">EXP(D5)</f>
        <v>0.84374787104880256</v>
      </c>
      <c r="H5" s="13">
        <f t="shared" si="0"/>
        <v>0.9101876972734575</v>
      </c>
      <c r="I5" s="5" t="s">
        <v>4</v>
      </c>
    </row>
    <row r="6" spans="1:25" x14ac:dyDescent="0.3">
      <c r="A6" s="4" t="s">
        <v>6</v>
      </c>
      <c r="B6" s="16">
        <v>-5.5425000000000002E-2</v>
      </c>
      <c r="C6" s="1">
        <v>2.0437E-2</v>
      </c>
      <c r="D6" s="1">
        <f>B6-1.96*C6</f>
        <v>-9.548152E-2</v>
      </c>
      <c r="E6" s="22">
        <f>B6+1.96*C6</f>
        <v>-1.5368480000000004E-2</v>
      </c>
      <c r="F6" s="13">
        <f>EXP(B6)</f>
        <v>0.94608297723293522</v>
      </c>
      <c r="G6" s="13">
        <f t="shared" si="0"/>
        <v>0.90893515862019802</v>
      </c>
      <c r="H6" s="13">
        <f t="shared" si="0"/>
        <v>0.98474901242536739</v>
      </c>
      <c r="I6" s="5">
        <v>6.7000000000000002E-3</v>
      </c>
    </row>
    <row r="7" spans="1:25" ht="15" thickBot="1" x14ac:dyDescent="0.35">
      <c r="A7" s="4" t="s">
        <v>7</v>
      </c>
      <c r="B7" s="16">
        <v>-0.154562</v>
      </c>
      <c r="C7" s="1">
        <v>1.8027999999999999E-2</v>
      </c>
      <c r="D7" s="1">
        <f>B7-1.96*C7</f>
        <v>-0.18989687999999999</v>
      </c>
      <c r="E7" s="22">
        <f>B7+1.96*C7</f>
        <v>-0.11922712000000001</v>
      </c>
      <c r="F7" s="13">
        <f>EXP(B7)</f>
        <v>0.85679036949240306</v>
      </c>
      <c r="G7" s="13">
        <f t="shared" si="0"/>
        <v>0.82704441436623755</v>
      </c>
      <c r="H7" s="13">
        <f t="shared" si="0"/>
        <v>0.88760618475062192</v>
      </c>
      <c r="I7" s="5" t="s">
        <v>4</v>
      </c>
    </row>
    <row r="8" spans="1:25" s="3" customFormat="1" ht="15" thickBot="1" x14ac:dyDescent="0.35">
      <c r="A8" s="15" t="s">
        <v>12</v>
      </c>
      <c r="B8" s="16"/>
      <c r="C8" s="1"/>
      <c r="D8" s="1"/>
      <c r="E8" s="22"/>
      <c r="F8" s="7"/>
      <c r="G8" s="7"/>
      <c r="H8" s="7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A9" s="4" t="s">
        <v>14</v>
      </c>
      <c r="B9" s="16">
        <v>0</v>
      </c>
      <c r="C9" s="1" t="s">
        <v>11</v>
      </c>
      <c r="D9" s="1" t="s">
        <v>11</v>
      </c>
      <c r="E9" s="22" t="s">
        <v>11</v>
      </c>
      <c r="F9" s="7">
        <v>1</v>
      </c>
      <c r="G9" s="7" t="s">
        <v>11</v>
      </c>
      <c r="H9" s="7" t="s">
        <v>11</v>
      </c>
      <c r="I9" s="5" t="s">
        <v>11</v>
      </c>
    </row>
    <row r="10" spans="1:25" x14ac:dyDescent="0.3">
      <c r="A10" s="4" t="s">
        <v>13</v>
      </c>
      <c r="B10" s="16">
        <v>7.3511999999999994E-2</v>
      </c>
      <c r="C10" s="1">
        <v>4.1758999999999998E-2</v>
      </c>
      <c r="D10" s="1">
        <f>B10-1.96*C10</f>
        <v>-8.3356400000000053E-3</v>
      </c>
      <c r="E10" s="22">
        <f>B10+1.96*C10</f>
        <v>0.15535963999999999</v>
      </c>
      <c r="F10" s="12">
        <f>EXP(B10)</f>
        <v>1.0762814519718236</v>
      </c>
      <c r="G10" s="12">
        <f>EXP(D10)</f>
        <v>0.99169900511719922</v>
      </c>
      <c r="H10" s="12">
        <f>EXP(E10)</f>
        <v>1.1680779731362934</v>
      </c>
      <c r="I10" s="5">
        <v>7.8299999999999995E-2</v>
      </c>
    </row>
    <row r="11" spans="1:25" x14ac:dyDescent="0.3">
      <c r="A11" s="4" t="s">
        <v>15</v>
      </c>
      <c r="B11" s="16">
        <v>0.17133999999999999</v>
      </c>
      <c r="C11" s="1">
        <v>4.0693E-2</v>
      </c>
      <c r="D11" s="1">
        <f>B11-1.96*C11</f>
        <v>9.1581719999999991E-2</v>
      </c>
      <c r="E11" s="22">
        <f>B11+1.96*C11</f>
        <v>0.25109828000000001</v>
      </c>
      <c r="F11" s="6">
        <f>EXP(B11)</f>
        <v>1.1868942244633174</v>
      </c>
      <c r="G11" s="6">
        <f t="shared" ref="G11:H13" si="1">EXP(D11)</f>
        <v>1.0959063304986512</v>
      </c>
      <c r="H11" s="6">
        <f t="shared" si="1"/>
        <v>1.2854364108138652</v>
      </c>
      <c r="I11" s="5" t="s">
        <v>4</v>
      </c>
    </row>
    <row r="12" spans="1:25" x14ac:dyDescent="0.3">
      <c r="A12" s="4" t="s">
        <v>16</v>
      </c>
      <c r="B12" s="16">
        <v>0.210289</v>
      </c>
      <c r="C12" s="1">
        <v>4.2125000000000003E-2</v>
      </c>
      <c r="D12" s="1">
        <f>B12-1.96*C12</f>
        <v>0.127724</v>
      </c>
      <c r="E12" s="22">
        <f>B12+1.96*C12</f>
        <v>0.292854</v>
      </c>
      <c r="F12" s="6">
        <f>EXP(B12)</f>
        <v>1.2340346444400467</v>
      </c>
      <c r="G12" s="6">
        <f t="shared" si="1"/>
        <v>1.1362393573533645</v>
      </c>
      <c r="H12" s="6">
        <f t="shared" si="1"/>
        <v>1.3402471000700225</v>
      </c>
      <c r="I12" s="5" t="s">
        <v>4</v>
      </c>
    </row>
    <row r="13" spans="1:25" ht="15" thickBot="1" x14ac:dyDescent="0.35">
      <c r="A13" s="4" t="s">
        <v>17</v>
      </c>
      <c r="B13" s="16">
        <v>6.0486999999999999E-2</v>
      </c>
      <c r="C13" s="1">
        <v>4.4330000000000001E-2</v>
      </c>
      <c r="D13" s="1">
        <f>B13-1.96*C13</f>
        <v>-2.6399800000000001E-2</v>
      </c>
      <c r="E13" s="22">
        <f>B13+1.96*C13</f>
        <v>0.1473738</v>
      </c>
      <c r="F13" s="12">
        <f>EXP(B13)</f>
        <v>1.0623537868813262</v>
      </c>
      <c r="G13" s="12">
        <f t="shared" si="1"/>
        <v>0.97394562829842735</v>
      </c>
      <c r="H13" s="12">
        <f t="shared" si="1"/>
        <v>1.158787036677658</v>
      </c>
      <c r="I13" s="5">
        <v>0.1724</v>
      </c>
    </row>
    <row r="14" spans="1:25" s="3" customFormat="1" ht="15" thickBot="1" x14ac:dyDescent="0.35">
      <c r="A14" s="15" t="s">
        <v>18</v>
      </c>
      <c r="B14" s="16"/>
      <c r="C14" s="1"/>
      <c r="D14" s="1"/>
      <c r="E14" s="22"/>
      <c r="F14" s="7"/>
      <c r="G14" s="7"/>
      <c r="H14" s="7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3">
      <c r="A15" s="4" t="s">
        <v>19</v>
      </c>
      <c r="B15" s="16">
        <v>0</v>
      </c>
      <c r="C15" s="1" t="s">
        <v>11</v>
      </c>
      <c r="D15" s="1" t="s">
        <v>11</v>
      </c>
      <c r="E15" s="22" t="s">
        <v>11</v>
      </c>
      <c r="F15" s="7">
        <v>1</v>
      </c>
      <c r="G15" s="7" t="s">
        <v>11</v>
      </c>
      <c r="H15" s="7" t="s">
        <v>11</v>
      </c>
      <c r="I15" s="5" t="s">
        <v>11</v>
      </c>
    </row>
    <row r="16" spans="1:25" ht="15" thickBot="1" x14ac:dyDescent="0.35">
      <c r="A16" s="4" t="s">
        <v>20</v>
      </c>
      <c r="B16" s="16">
        <v>-0.32292100000000001</v>
      </c>
      <c r="C16" s="1">
        <v>1.4158E-2</v>
      </c>
      <c r="D16" s="1">
        <f>B16-1.96*C16</f>
        <v>-0.35067068000000001</v>
      </c>
      <c r="E16" s="22">
        <f>B16+1.96*C16</f>
        <v>-0.29517132000000001</v>
      </c>
      <c r="F16" s="13">
        <f>EXP(B16)</f>
        <v>0.72403105056163031</v>
      </c>
      <c r="G16" s="13">
        <f>EXP(D16)</f>
        <v>0.70421562796373571</v>
      </c>
      <c r="H16" s="13">
        <f>EXP(E16)</f>
        <v>0.74440404523992376</v>
      </c>
      <c r="I16" s="5">
        <v>0.60299999999999998</v>
      </c>
    </row>
    <row r="17" spans="1:25" s="3" customFormat="1" ht="15" thickBot="1" x14ac:dyDescent="0.35">
      <c r="A17" s="15" t="s">
        <v>21</v>
      </c>
      <c r="B17" s="16"/>
      <c r="C17" s="1"/>
      <c r="D17" s="1"/>
      <c r="E17" s="22"/>
      <c r="F17" s="7"/>
      <c r="G17" s="7"/>
      <c r="H17" s="7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3">
      <c r="A18" s="4" t="s">
        <v>22</v>
      </c>
      <c r="B18" s="16">
        <v>0</v>
      </c>
      <c r="C18" s="1" t="s">
        <v>11</v>
      </c>
      <c r="D18" s="1" t="s">
        <v>11</v>
      </c>
      <c r="E18" s="22" t="s">
        <v>11</v>
      </c>
      <c r="F18" s="7">
        <v>1</v>
      </c>
      <c r="G18" s="7" t="s">
        <v>11</v>
      </c>
      <c r="H18" s="7" t="s">
        <v>11</v>
      </c>
      <c r="I18" s="5" t="s">
        <v>11</v>
      </c>
    </row>
    <row r="19" spans="1:25" x14ac:dyDescent="0.3">
      <c r="A19" s="4" t="s">
        <v>23</v>
      </c>
      <c r="B19" s="16">
        <v>-0.47933999999999999</v>
      </c>
      <c r="C19" s="1">
        <v>6.5493999999999997E-2</v>
      </c>
      <c r="D19" s="1">
        <f t="shared" ref="D19:D24" si="2">B19-1.96*C19</f>
        <v>-0.60770824000000001</v>
      </c>
      <c r="E19" s="22">
        <f t="shared" ref="E19:E24" si="3">B19+1.96*C19</f>
        <v>-0.35097175999999997</v>
      </c>
      <c r="F19" s="13">
        <f t="shared" ref="F19:F24" si="4">EXP(B19)</f>
        <v>0.6191919236454102</v>
      </c>
      <c r="G19" s="13">
        <f t="shared" ref="G19:H24" si="5">EXP(D19)</f>
        <v>0.5445975268367691</v>
      </c>
      <c r="H19" s="13">
        <f t="shared" si="5"/>
        <v>0.70400363463754512</v>
      </c>
      <c r="I19" s="5" t="s">
        <v>4</v>
      </c>
    </row>
    <row r="20" spans="1:25" x14ac:dyDescent="0.3">
      <c r="A20" s="4" t="s">
        <v>24</v>
      </c>
      <c r="B20" s="16">
        <v>0.31686599999999998</v>
      </c>
      <c r="C20" s="1">
        <v>7.6168E-2</v>
      </c>
      <c r="D20" s="1">
        <f t="shared" si="2"/>
        <v>0.16757671999999998</v>
      </c>
      <c r="E20" s="22">
        <f t="shared" si="3"/>
        <v>0.46615527999999995</v>
      </c>
      <c r="F20" s="6">
        <f t="shared" si="4"/>
        <v>1.3728186019070874</v>
      </c>
      <c r="G20" s="6">
        <f t="shared" si="5"/>
        <v>1.1824360031952914</v>
      </c>
      <c r="H20" s="6">
        <f t="shared" si="5"/>
        <v>1.593854473856767</v>
      </c>
      <c r="I20" s="5" t="s">
        <v>4</v>
      </c>
    </row>
    <row r="21" spans="1:25" x14ac:dyDescent="0.3">
      <c r="A21" s="4" t="s">
        <v>25</v>
      </c>
      <c r="B21" s="16">
        <v>0.12900800000000001</v>
      </c>
      <c r="C21" s="1">
        <v>3.3966000000000003E-2</v>
      </c>
      <c r="D21" s="1">
        <f t="shared" si="2"/>
        <v>6.2434640000000013E-2</v>
      </c>
      <c r="E21" s="22">
        <f t="shared" si="3"/>
        <v>0.19558136000000001</v>
      </c>
      <c r="F21" s="6">
        <f t="shared" si="4"/>
        <v>1.1376992257231311</v>
      </c>
      <c r="G21" s="6">
        <f t="shared" si="5"/>
        <v>1.0644248858336978</v>
      </c>
      <c r="H21" s="6">
        <f t="shared" si="5"/>
        <v>1.2160177250997104</v>
      </c>
      <c r="I21" s="5">
        <v>1E-4</v>
      </c>
    </row>
    <row r="22" spans="1:25" x14ac:dyDescent="0.3">
      <c r="A22" s="4" t="s">
        <v>26</v>
      </c>
      <c r="B22" s="16">
        <v>-0.202238</v>
      </c>
      <c r="C22" s="1">
        <v>3.1150000000000001E-2</v>
      </c>
      <c r="D22" s="1">
        <f t="shared" si="2"/>
        <v>-0.26329199999999997</v>
      </c>
      <c r="E22" s="22">
        <f t="shared" si="3"/>
        <v>-0.141184</v>
      </c>
      <c r="F22" s="13">
        <f t="shared" si="4"/>
        <v>0.81690048248931313</v>
      </c>
      <c r="G22" s="13">
        <f t="shared" si="5"/>
        <v>0.76851745744696032</v>
      </c>
      <c r="H22" s="13">
        <f t="shared" si="5"/>
        <v>0.86832952436520094</v>
      </c>
      <c r="I22" s="5" t="s">
        <v>4</v>
      </c>
    </row>
    <row r="23" spans="1:25" x14ac:dyDescent="0.3">
      <c r="A23" s="4" t="s">
        <v>27</v>
      </c>
      <c r="B23" s="16">
        <v>-0.44983899999999999</v>
      </c>
      <c r="C23" s="1">
        <v>0.14988599999999999</v>
      </c>
      <c r="D23" s="1">
        <f t="shared" si="2"/>
        <v>-0.74361555999999995</v>
      </c>
      <c r="E23" s="22">
        <f t="shared" si="3"/>
        <v>-0.15606244000000002</v>
      </c>
      <c r="F23" s="13">
        <f t="shared" si="4"/>
        <v>0.63773081801860754</v>
      </c>
      <c r="G23" s="13">
        <f t="shared" si="5"/>
        <v>0.47539199625961853</v>
      </c>
      <c r="H23" s="13">
        <f t="shared" si="5"/>
        <v>0.85550577092294422</v>
      </c>
      <c r="I23" s="5">
        <v>2.7000000000000001E-3</v>
      </c>
    </row>
    <row r="24" spans="1:25" ht="15" thickBot="1" x14ac:dyDescent="0.35">
      <c r="A24" s="4" t="s">
        <v>28</v>
      </c>
      <c r="B24" s="16">
        <v>-0.176401</v>
      </c>
      <c r="C24" s="1">
        <v>2.2747E-2</v>
      </c>
      <c r="D24" s="1">
        <f t="shared" si="2"/>
        <v>-0.22098512000000001</v>
      </c>
      <c r="E24" s="22">
        <f t="shared" si="3"/>
        <v>-0.13181688</v>
      </c>
      <c r="F24" s="13">
        <f t="shared" si="4"/>
        <v>0.83828176494204942</v>
      </c>
      <c r="G24" s="13">
        <f t="shared" si="5"/>
        <v>0.8017286099231542</v>
      </c>
      <c r="H24" s="13">
        <f t="shared" si="5"/>
        <v>0.87650148533643168</v>
      </c>
      <c r="I24" s="5" t="s">
        <v>4</v>
      </c>
    </row>
    <row r="25" spans="1:25" s="3" customFormat="1" ht="15" thickBot="1" x14ac:dyDescent="0.35">
      <c r="A25" s="15" t="s">
        <v>29</v>
      </c>
      <c r="B25" s="16"/>
      <c r="C25" s="1"/>
      <c r="D25" s="1"/>
      <c r="E25" s="22"/>
      <c r="F25" s="7"/>
      <c r="G25" s="7"/>
      <c r="H25" s="7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3">
      <c r="A26" s="4" t="s">
        <v>30</v>
      </c>
      <c r="B26" s="16">
        <v>0</v>
      </c>
      <c r="C26" s="1" t="s">
        <v>11</v>
      </c>
      <c r="D26" s="1" t="s">
        <v>11</v>
      </c>
      <c r="E26" s="22" t="s">
        <v>11</v>
      </c>
      <c r="F26" s="7">
        <v>1</v>
      </c>
      <c r="G26" s="7" t="s">
        <v>11</v>
      </c>
      <c r="H26" s="7" t="s">
        <v>11</v>
      </c>
      <c r="I26" s="5" t="s">
        <v>11</v>
      </c>
    </row>
    <row r="27" spans="1:25" x14ac:dyDescent="0.3">
      <c r="A27" s="4" t="s">
        <v>31</v>
      </c>
      <c r="B27" s="16">
        <v>-0.307222</v>
      </c>
      <c r="C27" s="1">
        <v>2.6859999999999998E-2</v>
      </c>
      <c r="D27" s="2">
        <f t="shared" ref="D27:D33" si="6">B27-1.96*C27</f>
        <v>-0.35986760000000001</v>
      </c>
      <c r="E27" s="23">
        <f t="shared" ref="E27:E33" si="7">B27+1.96*C27</f>
        <v>-0.25457639999999998</v>
      </c>
      <c r="F27" s="13">
        <f t="shared" ref="F27:F33" si="8">EXP(B27)</f>
        <v>0.73548730460041267</v>
      </c>
      <c r="G27" s="13">
        <f>EXP(D27)</f>
        <v>0.69776870453192197</v>
      </c>
      <c r="H27" s="13">
        <f>EXP(E27)</f>
        <v>0.77524482212376544</v>
      </c>
      <c r="I27" s="5" t="s">
        <v>4</v>
      </c>
    </row>
    <row r="28" spans="1:25" x14ac:dyDescent="0.3">
      <c r="A28" s="4" t="s">
        <v>32</v>
      </c>
      <c r="B28" s="16">
        <v>-0.56155999999999995</v>
      </c>
      <c r="C28" s="1">
        <v>2.6460999999999998E-2</v>
      </c>
      <c r="D28" s="2">
        <f t="shared" si="6"/>
        <v>-0.61342355999999998</v>
      </c>
      <c r="E28" s="23">
        <f t="shared" si="7"/>
        <v>-0.50969643999999992</v>
      </c>
      <c r="F28" s="13">
        <f t="shared" si="8"/>
        <v>0.57031867239511602</v>
      </c>
      <c r="G28" s="13">
        <f t="shared" ref="G28:H33" si="9">EXP(D28)</f>
        <v>0.54149385538586414</v>
      </c>
      <c r="H28" s="13">
        <f t="shared" si="9"/>
        <v>0.60067789292040563</v>
      </c>
      <c r="I28" s="5" t="s">
        <v>4</v>
      </c>
    </row>
    <row r="29" spans="1:25" x14ac:dyDescent="0.3">
      <c r="A29" s="4" t="s">
        <v>33</v>
      </c>
      <c r="B29" s="16">
        <v>-0.77429700000000001</v>
      </c>
      <c r="C29" s="1">
        <v>2.6731000000000001E-2</v>
      </c>
      <c r="D29" s="2">
        <f t="shared" si="6"/>
        <v>-0.82668976000000005</v>
      </c>
      <c r="E29" s="23">
        <f t="shared" si="7"/>
        <v>-0.72190423999999997</v>
      </c>
      <c r="F29" s="13">
        <f t="shared" si="8"/>
        <v>0.46102776962566722</v>
      </c>
      <c r="G29" s="13">
        <f t="shared" si="9"/>
        <v>0.43749510579558004</v>
      </c>
      <c r="H29" s="13">
        <f t="shared" si="9"/>
        <v>0.48582624479765002</v>
      </c>
      <c r="I29" s="5" t="s">
        <v>4</v>
      </c>
    </row>
    <row r="30" spans="1:25" x14ac:dyDescent="0.3">
      <c r="A30" s="4" t="s">
        <v>34</v>
      </c>
      <c r="B30" s="16">
        <v>-0.86658800000000002</v>
      </c>
      <c r="C30" s="1">
        <v>2.7847E-2</v>
      </c>
      <c r="D30" s="2">
        <f t="shared" si="6"/>
        <v>-0.92116812000000003</v>
      </c>
      <c r="E30" s="23">
        <f t="shared" si="7"/>
        <v>-0.81200788000000002</v>
      </c>
      <c r="F30" s="13">
        <f t="shared" si="8"/>
        <v>0.42038345337295485</v>
      </c>
      <c r="G30" s="13">
        <f t="shared" si="9"/>
        <v>0.39805379480688596</v>
      </c>
      <c r="H30" s="13">
        <f t="shared" si="9"/>
        <v>0.44396574074995904</v>
      </c>
      <c r="I30" s="5" t="s">
        <v>4</v>
      </c>
    </row>
    <row r="31" spans="1:25" x14ac:dyDescent="0.3">
      <c r="A31" s="4" t="s">
        <v>35</v>
      </c>
      <c r="B31" s="16">
        <v>-0.94152800000000003</v>
      </c>
      <c r="C31" s="1">
        <v>3.7218000000000001E-2</v>
      </c>
      <c r="D31" s="2">
        <f t="shared" si="6"/>
        <v>-1.0144752800000001</v>
      </c>
      <c r="E31" s="23">
        <f t="shared" si="7"/>
        <v>-0.86858071999999997</v>
      </c>
      <c r="F31" s="13">
        <f t="shared" si="8"/>
        <v>0.39003141180972789</v>
      </c>
      <c r="G31" s="13">
        <f t="shared" si="9"/>
        <v>0.3625926395345252</v>
      </c>
      <c r="H31" s="13">
        <f t="shared" si="9"/>
        <v>0.41954658096087638</v>
      </c>
      <c r="I31" s="5" t="s">
        <v>4</v>
      </c>
    </row>
    <row r="32" spans="1:25" ht="15" thickBot="1" x14ac:dyDescent="0.35">
      <c r="A32" s="4" t="s">
        <v>36</v>
      </c>
      <c r="B32" s="16">
        <v>-1.0873569999999999</v>
      </c>
      <c r="C32" s="1">
        <v>7.7794000000000002E-2</v>
      </c>
      <c r="D32" s="2">
        <f t="shared" si="6"/>
        <v>-1.2398332399999998</v>
      </c>
      <c r="E32" s="23">
        <f t="shared" si="7"/>
        <v>-0.93488075999999987</v>
      </c>
      <c r="F32" s="13">
        <f t="shared" si="8"/>
        <v>0.3371062892464376</v>
      </c>
      <c r="G32" s="13">
        <f t="shared" si="9"/>
        <v>0.28943247967518593</v>
      </c>
      <c r="H32" s="13">
        <f t="shared" si="9"/>
        <v>0.3926326802611631</v>
      </c>
      <c r="I32" s="5" t="s">
        <v>4</v>
      </c>
    </row>
    <row r="33" spans="1:25" s="3" customFormat="1" ht="15" thickBot="1" x14ac:dyDescent="0.35">
      <c r="A33" s="21" t="s">
        <v>41</v>
      </c>
      <c r="B33" s="24">
        <v>-1.25667E-2</v>
      </c>
      <c r="C33" s="17">
        <v>3.9140000000000003E-4</v>
      </c>
      <c r="D33" s="18">
        <f t="shared" si="6"/>
        <v>-1.3333844000000001E-2</v>
      </c>
      <c r="E33" s="25">
        <f t="shared" si="7"/>
        <v>-1.1799555999999999E-2</v>
      </c>
      <c r="F33" s="28">
        <f t="shared" si="8"/>
        <v>0.98751193125135217</v>
      </c>
      <c r="G33" s="28">
        <f t="shared" si="9"/>
        <v>0.98675465790435513</v>
      </c>
      <c r="H33" s="28">
        <f t="shared" si="9"/>
        <v>0.9882697857589422</v>
      </c>
      <c r="I33" s="20" t="s">
        <v>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Odds hesitant multivariable</vt:lpstr>
      <vt:lpstr>Odds reason dont need it multi</vt:lpstr>
      <vt:lpstr>Odds reason dont trust gov mult</vt:lpstr>
      <vt:lpstr>Odds reason side effects multi</vt:lpstr>
      <vt:lpstr>Odds reason wait for safety mul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Frame</dc:creator>
  <cp:lastModifiedBy>Joan Williams</cp:lastModifiedBy>
  <dcterms:created xsi:type="dcterms:W3CDTF">2022-03-07T23:35:24Z</dcterms:created>
  <dcterms:modified xsi:type="dcterms:W3CDTF">2022-03-10T00:58:46Z</dcterms:modified>
</cp:coreProperties>
</file>