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4\Downloads\"/>
    </mc:Choice>
  </mc:AlternateContent>
  <bookViews>
    <workbookView xWindow="0" yWindow="0" windowWidth="25200" windowHeight="10337"/>
  </bookViews>
  <sheets>
    <sheet name="summary_stats_master_table2020_" sheetId="1" r:id="rId1"/>
  </sheets>
  <definedNames>
    <definedName name="_xlnm._FilterDatabase" localSheetId="0" hidden="1">summary_stats_master_table2020_!$A$1:$AC$155</definedName>
  </definedNames>
  <calcPr calcId="0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</calcChain>
</file>

<file path=xl/sharedStrings.xml><?xml version="1.0" encoding="utf-8"?>
<sst xmlns="http://schemas.openxmlformats.org/spreadsheetml/2006/main" count="72" uniqueCount="72">
  <si>
    <t>United States of America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</si>
  <si>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</si>
  <si>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</si>
  <si>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</si>
  <si>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</si>
  <si>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</si>
  <si>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</si>
  <si>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</si>
  <si>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</si>
  <si>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</si>
  <si>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</si>
  <si>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</si>
  <si>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</si>
  <si>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</si>
  <si>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</si>
  <si>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</si>
  <si>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</si>
  <si>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</si>
  <si>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</si>
  <si>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</si>
  <si>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</si>
  <si>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</si>
  <si>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</si>
  <si>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</si>
  <si>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</si>
  <si>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</si>
  <si>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</si>
  <si>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</si>
  <si>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</si>
  <si>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</si>
  <si>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</si>
  <si>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</si>
  <si>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</si>
  <si>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</si>
  <si>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</si>
  <si>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</si>
  <si>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</si>
  <si>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</si>
  <si>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</si>
  <si>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</si>
  <si>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</si>
  <si>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</si>
  <si>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</si>
  <si>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</si>
  <si>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</si>
  <si>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</si>
  <si>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</si>
  <si>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</si>
  <si>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</si>
  <si>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</si>
  <si>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</si>
  <si>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</si>
  <si>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Location</t>
  </si>
  <si>
    <t>April 12 model (April 13 release): total COVID-19 deaths through April 12</t>
  </si>
  <si>
    <t>April 12 model (April 13 release): total cumulative COVID-19 deaths predicted through first wave (mean estimate)</t>
  </si>
  <si>
    <t>April 12 model (April 13 release): total cumulative COVID-19 deaths predicted through first wave (lower estimate)</t>
  </si>
  <si>
    <t>April 12 model (April 13 release): total cumulative COVID-19 deaths predicted through first wave (upper estimate)</t>
  </si>
  <si>
    <t>April 12 model (April 13 release): predicted peak date of daily COVID-19 deaths</t>
  </si>
  <si>
    <t>April 12 model (April 13 release): predicted daily COVID-19 deaths at peak (mean estimate)</t>
  </si>
  <si>
    <t>April 12 model (April 13 release): predicted daily COVID-19 deaths at peak (lower estimate)</t>
  </si>
  <si>
    <t>April 12 model (April 13 release): predicted daily COVID-19 deaths at peak (upper estimate)</t>
  </si>
  <si>
    <t>April 12 model (April 13 release): predicted peak date of hospital resource use</t>
  </si>
  <si>
    <t>April 12 model (April 13 release): predicted hospital bed need at peak (mean estimate)</t>
  </si>
  <si>
    <t>April 12 model (April 13 release): predicted hospital bed need at peak (lower estimate)</t>
  </si>
  <si>
    <t>April 12 model (April 13 release): predicted hospital bed need at peak (upper estimate)</t>
  </si>
  <si>
    <t>April 12 model (April 13 release): predicted ICU bed need at peak (mean estimate)</t>
  </si>
  <si>
    <t>April 12 model (April 13 release): predicted ICU bed need at peak (lower estimate)</t>
  </si>
  <si>
    <t>April 12 model (April 13 release): predicted ICU bed need at peak (upper estimate)</t>
  </si>
  <si>
    <t>April 12 model (April 13 release): predicted invasive ventilator need at peak (mean estimate)</t>
  </si>
  <si>
    <t>April 12 model (April 13 release): predicted invasive ventilator need at peak (lower estimate)</t>
  </si>
  <si>
    <t>April 12 model (April 13 release): predicted invasive ventilator need at peak (upper estimate)</t>
  </si>
  <si>
    <t>Location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</si>
</sst>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6" fillId="33" borderId="10" xfId="0" applyFont="1" applyFill="1" applyBorder="1" applyAlignment="1">
      <alignment horizontal="center" vertical="center"/>
    </xf>
    <xf numFmtId="3" fontId="16" fillId="34" borderId="11" xfId="0" applyNumberFormat="1" applyFont="1" applyFill="1" applyBorder="1" applyAlignment="1">
      <alignment horizontal="center" vertical="center" wrapText="1"/>
    </xf>
    <xf numFmtId="3" fontId="16" fillId="35" borderId="11" xfId="0" applyNumberFormat="1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 wrapText="1"/>
    </xf>
    <xf numFmtId="3" fontId="16" fillId="34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35" borderId="0" xfId="0" applyFill="1" applyBorder="1"/>
    <xf numFmtId="14" fontId="0" fillId="0" borderId="0" xfId="0" applyNumberFormat="1" applyBorder="1"/>
    <xf numFmtId="0" fontId="0" fillId="35" borderId="14" xfId="0" applyFill="1" applyBorder="1"/>
    <xf numFmtId="14" fontId="0" fillId="0" borderId="14" xfId="0" applyNumberFormat="1" applyBorder="1"/>
    <xf numFmtId="0" fontId="0" fillId="0" borderId="16" xfId="0" applyBorder="1"/>
    <xf numFmtId="0" fontId="0" fillId="0" borderId="17" xfId="0" applyBorder="1"/>
    <xf numFmtId="0" fontId="16" fillId="0" borderId="0" xfId="0" applyFont="1"/>
    <xf numFmtId="0" fontId="16" fillId="0" borderId="16" xfId="0" applyFont="1" applyBorder="1"/>
    <xf numFmtId="0" fontId="16" fillId="0" borderId="0" xfId="0" applyFont="1" applyBorder="1"/>
    <xf numFmtId="0" fontId="16" fillId="35" borderId="0" xfId="0" applyFont="1" applyFill="1" applyBorder="1"/>
    <xf numFmtId="14" fontId="16" fillId="0" borderId="0" xfId="0" applyNumberFormat="1" applyFont="1" applyBorder="1"/>
    <xf numFmtId="3" fontId="16" fillId="0" borderId="0" xfId="0" applyNumberFormat="1" applyFont="1" applyBorder="1"/>
    <xf numFmtId="3" fontId="16" fillId="35" borderId="0" xfId="0" applyNumberFormat="1" applyFont="1" applyFill="1" applyBorder="1"/>
    <xf numFmtId="3" fontId="0" fillId="0" borderId="0" xfId="0" applyNumberFormat="1" applyBorder="1"/>
    <xf numFmtId="3" fontId="0" fillId="35" borderId="0" xfId="0" applyNumberFormat="1" applyFill="1" applyBorder="1"/>
    <xf numFmtId="3" fontId="0" fillId="0" borderId="14" xfId="0" applyNumberFormat="1" applyBorder="1"/>
    <xf numFmtId="3" fontId="0" fillId="35" borderId="14" xfId="0" applyNumberFormat="1" applyFill="1" applyBorder="1"/>
    <xf numFmtId="3" fontId="0" fillId="0" borderId="0" xfId="0" applyNumberFormat="1"/>
    <xf numFmtId="3" fontId="16" fillId="0" borderId="13" xfId="0" applyNumberFormat="1" applyFont="1" applyBorder="1"/>
    <xf numFmtId="3" fontId="0" fillId="0" borderId="13" xfId="0" applyNumberFormat="1" applyBorder="1"/>
    <xf numFmtId="3" fontId="0" fillId="0" borderId="15" xfId="0" applyNumberFormat="1" applyBorder="1"/>
    <xf numFmtId="0" fontId="16" fillId="0" borderId="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B1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I9" sqref="I9"/>
    </sheetView>
  </sheetViews>
  <sheetFormatPr defaultRowHeight="14.6" x14ac:dyDescent="0.4"/>
  <cols>
    <col min="1" max="1" width="9.3046875" hidden="1" customWidth="1"/>
    <col min="2" max="2" width="31.53515625" customWidth="1"/>
    <col min="3" max="3" width="14.921875" style="25" customWidth="1"/>
    <col min="4" max="4" width="1.69140625" style="25" customWidth="1"/>
    <col min="5" max="7" width="15.23046875" style="25" customWidth="1"/>
    <col min="8" max="8" width="1.69140625" customWidth="1"/>
    <col min="9" max="9" width="13.765625" customWidth="1"/>
    <col min="10" max="12" width="13.765625" style="25" customWidth="1"/>
    <col min="13" max="13" width="1.69140625" customWidth="1"/>
    <col min="14" max="14" width="12.23046875" customWidth="1"/>
    <col min="15" max="23" width="14.15234375" style="25" customWidth="1"/>
  </cols>
  <sheetData>
    <row r="1" spans="1:23" s="6" customFormat="1" ht="131.6" thickBot="1" x14ac:dyDescent="0.45">
      <c r="A1" s="29" t="s">
        <v>71</v>
      </c>
      <c r="B1" s="1" t="s">
        <v>52</v>
      </c>
      <c r="C1" s="2" t="s">
        <v>53</v>
      </c>
      <c r="D1" s="3"/>
      <c r="E1" s="2" t="s">
        <v>54</v>
      </c>
      <c r="F1" s="2" t="s">
        <v>55</v>
      </c>
      <c r="G1" s="2" t="s">
        <v>56</v>
      </c>
      <c r="H1" s="3"/>
      <c r="I1" s="4" t="s">
        <v>57</v>
      </c>
      <c r="J1" s="2" t="s">
        <v>58</v>
      </c>
      <c r="K1" s="2" t="s">
        <v>59</v>
      </c>
      <c r="L1" s="2" t="s">
        <v>60</v>
      </c>
      <c r="M1" s="3"/>
      <c r="N1" s="4" t="s">
        <v>61</v>
      </c>
      <c r="O1" s="2" t="s">
        <v>62</v>
      </c>
      <c r="P1" s="2" t="s">
        <v>63</v>
      </c>
      <c r="Q1" s="2" t="s">
        <v>64</v>
      </c>
      <c r="R1" s="2" t="s">
        <v>65</v>
      </c>
      <c r="S1" s="2" t="s">
        <v>66</v>
      </c>
      <c r="T1" s="2" t="s">
        <v>67</v>
      </c>
      <c r="U1" s="2" t="s">
        <v>68</v>
      </c>
      <c r="V1" s="2" t="s">
        <v>69</v>
      </c>
      <c r="W1" s="5" t="s">
        <v>70</v>
      </c>
    </row>
    <row r="2" spans="1:23" s="14" customFormat="1" x14ac:dyDescent="0.4">
      <c r="A2" s="16">
        <v>1</v>
      </c>
      <c r="B2" s="15" t="s">
        <v>0</v>
      </c>
      <c r="C2" s="19">
        <v>21983.22</v>
      </c>
      <c r="D2" s="20"/>
      <c r="E2" s="19">
        <v>68840.962</v>
      </c>
      <c r="F2" s="19">
        <v>30188</v>
      </c>
      <c r="G2" s="19">
        <v>175964.7</v>
      </c>
      <c r="H2" s="17"/>
      <c r="I2" s="18">
        <v>43934</v>
      </c>
      <c r="J2" s="19">
        <v>2150.0239999999999</v>
      </c>
      <c r="K2" s="19">
        <v>464</v>
      </c>
      <c r="L2" s="19">
        <v>7083.7250000000004</v>
      </c>
      <c r="M2" s="17"/>
      <c r="N2" s="18">
        <v>43935</v>
      </c>
      <c r="O2" s="19">
        <v>59572.324089506001</v>
      </c>
      <c r="P2" s="19">
        <v>13060.0302486006</v>
      </c>
      <c r="Q2" s="19">
        <v>191692.25688059401</v>
      </c>
      <c r="R2" s="19">
        <v>15696.424833769701</v>
      </c>
      <c r="S2" s="19">
        <v>5162.24510699236</v>
      </c>
      <c r="T2" s="19">
        <v>45373.610103622603</v>
      </c>
      <c r="U2" s="19">
        <v>14088.832395076601</v>
      </c>
      <c r="V2" s="19">
        <v>4045.92828492328</v>
      </c>
      <c r="W2" s="26">
        <v>42252.655948713298</v>
      </c>
    </row>
    <row r="3" spans="1:23" x14ac:dyDescent="0.4">
      <c r="A3" s="7">
        <f>A2+1</f>
        <v>2</v>
      </c>
      <c r="B3" s="12" t="s">
        <v>1</v>
      </c>
      <c r="C3" s="21">
        <v>93</v>
      </c>
      <c r="D3" s="22"/>
      <c r="E3" s="21">
        <v>351.04599999999999</v>
      </c>
      <c r="F3" s="21">
        <v>126</v>
      </c>
      <c r="G3" s="21">
        <v>976.32500000000005</v>
      </c>
      <c r="H3" s="8"/>
      <c r="I3" s="9">
        <v>43928</v>
      </c>
      <c r="J3" s="21">
        <v>15</v>
      </c>
      <c r="K3" s="21">
        <v>15</v>
      </c>
      <c r="L3" s="21">
        <v>15</v>
      </c>
      <c r="M3" s="8"/>
      <c r="N3" s="9">
        <v>43942</v>
      </c>
      <c r="O3" s="21">
        <v>298.68915722209903</v>
      </c>
      <c r="P3" s="21">
        <v>49.496250000000003</v>
      </c>
      <c r="Q3" s="21">
        <v>949.40906862745101</v>
      </c>
      <c r="R3" s="21">
        <v>88.698645327165906</v>
      </c>
      <c r="S3" s="21">
        <v>14.0975</v>
      </c>
      <c r="T3" s="21">
        <v>286.468055555555</v>
      </c>
      <c r="U3" s="21">
        <v>81.328995825347704</v>
      </c>
      <c r="V3" s="21">
        <v>12.8475</v>
      </c>
      <c r="W3" s="27">
        <v>261.89044117647097</v>
      </c>
    </row>
    <row r="4" spans="1:23" x14ac:dyDescent="0.4">
      <c r="A4" s="7">
        <f t="shared" ref="A4:A53" si="0">A3+1</f>
        <v>3</v>
      </c>
      <c r="B4" s="12" t="s">
        <v>2</v>
      </c>
      <c r="C4" s="21">
        <v>8</v>
      </c>
      <c r="D4" s="22"/>
      <c r="E4" s="21">
        <v>25.036000000000001</v>
      </c>
      <c r="F4" s="21">
        <v>8</v>
      </c>
      <c r="G4" s="21">
        <v>82.025000000000006</v>
      </c>
      <c r="H4" s="8"/>
      <c r="I4" s="9">
        <v>43925</v>
      </c>
      <c r="J4" s="21">
        <v>2</v>
      </c>
      <c r="K4" s="21">
        <v>2</v>
      </c>
      <c r="L4" s="21">
        <v>2</v>
      </c>
      <c r="M4" s="8"/>
      <c r="N4" s="9">
        <v>43939</v>
      </c>
      <c r="O4" s="21">
        <v>38.1569</v>
      </c>
      <c r="P4" s="21">
        <v>1.05</v>
      </c>
      <c r="Q4" s="21">
        <v>161.43875</v>
      </c>
      <c r="R4" s="21">
        <v>8.1647499999999997</v>
      </c>
      <c r="S4" s="21">
        <v>0.3</v>
      </c>
      <c r="T4" s="21">
        <v>33.41375</v>
      </c>
      <c r="U4" s="21">
        <v>7.2628000000000004</v>
      </c>
      <c r="V4" s="21">
        <v>0.2</v>
      </c>
      <c r="W4" s="27">
        <v>29.954999999999998</v>
      </c>
    </row>
    <row r="5" spans="1:23" x14ac:dyDescent="0.4">
      <c r="A5" s="7">
        <f t="shared" si="0"/>
        <v>4</v>
      </c>
      <c r="B5" s="12" t="s">
        <v>3</v>
      </c>
      <c r="C5" s="21">
        <v>115</v>
      </c>
      <c r="D5" s="22"/>
      <c r="E5" s="21">
        <v>1004.751</v>
      </c>
      <c r="F5" s="21">
        <v>208</v>
      </c>
      <c r="G5" s="21">
        <v>3617.7</v>
      </c>
      <c r="H5" s="8"/>
      <c r="I5" s="9">
        <v>43953</v>
      </c>
      <c r="J5" s="21">
        <v>25.687000000000001</v>
      </c>
      <c r="K5" s="21">
        <v>4</v>
      </c>
      <c r="L5" s="21">
        <v>89.025000000000006</v>
      </c>
      <c r="M5" s="8"/>
      <c r="N5" s="9">
        <v>43951</v>
      </c>
      <c r="O5" s="21">
        <v>917.64897561709904</v>
      </c>
      <c r="P5" s="21">
        <v>157.45875000000001</v>
      </c>
      <c r="Q5" s="21">
        <v>3160.7750000000001</v>
      </c>
      <c r="R5" s="21">
        <v>229.00203342836201</v>
      </c>
      <c r="S5" s="21">
        <v>39.045000000000002</v>
      </c>
      <c r="T5" s="21">
        <v>795.98125000000005</v>
      </c>
      <c r="U5" s="21">
        <v>202.488044066773</v>
      </c>
      <c r="V5" s="21">
        <v>34.74</v>
      </c>
      <c r="W5" s="27">
        <v>708.58124999999995</v>
      </c>
    </row>
    <row r="6" spans="1:23" x14ac:dyDescent="0.4">
      <c r="A6" s="7">
        <f t="shared" si="0"/>
        <v>5</v>
      </c>
      <c r="B6" s="12" t="s">
        <v>4</v>
      </c>
      <c r="C6" s="21">
        <v>27</v>
      </c>
      <c r="D6" s="22"/>
      <c r="E6" s="21">
        <v>195.14400000000001</v>
      </c>
      <c r="F6" s="21">
        <v>51</v>
      </c>
      <c r="G6" s="21">
        <v>661.15</v>
      </c>
      <c r="H6" s="8"/>
      <c r="I6" s="9">
        <v>43955</v>
      </c>
      <c r="J6" s="21">
        <v>4.3639999999999999</v>
      </c>
      <c r="K6" s="21">
        <v>1</v>
      </c>
      <c r="L6" s="21">
        <v>14</v>
      </c>
      <c r="M6" s="8"/>
      <c r="N6" s="9">
        <v>43953</v>
      </c>
      <c r="O6" s="21">
        <v>157.20834644515699</v>
      </c>
      <c r="P6" s="21">
        <v>33.096249999999998</v>
      </c>
      <c r="Q6" s="21">
        <v>499.62631578947298</v>
      </c>
      <c r="R6" s="21">
        <v>39.055387492014297</v>
      </c>
      <c r="S6" s="21">
        <v>8.25</v>
      </c>
      <c r="T6" s="21">
        <v>127.805263157895</v>
      </c>
      <c r="U6" s="21">
        <v>34.499065845987502</v>
      </c>
      <c r="V6" s="21">
        <v>7.45</v>
      </c>
      <c r="W6" s="27">
        <v>112.805263157895</v>
      </c>
    </row>
    <row r="7" spans="1:23" x14ac:dyDescent="0.4">
      <c r="A7" s="7">
        <f t="shared" si="0"/>
        <v>6</v>
      </c>
      <c r="B7" s="12" t="s">
        <v>5</v>
      </c>
      <c r="C7" s="21">
        <v>641</v>
      </c>
      <c r="D7" s="22"/>
      <c r="E7" s="21">
        <v>1483.1869999999999</v>
      </c>
      <c r="F7" s="21">
        <v>851.9</v>
      </c>
      <c r="G7" s="21">
        <v>3143.3249999999998</v>
      </c>
      <c r="H7" s="8"/>
      <c r="I7" s="9">
        <v>43929</v>
      </c>
      <c r="J7" s="21">
        <v>63</v>
      </c>
      <c r="K7" s="21">
        <v>63</v>
      </c>
      <c r="L7" s="21">
        <v>63</v>
      </c>
      <c r="M7" s="8"/>
      <c r="N7" s="9">
        <v>43938</v>
      </c>
      <c r="O7" s="21">
        <v>2003.5342671913099</v>
      </c>
      <c r="P7" s="21">
        <v>437.06805555555599</v>
      </c>
      <c r="Q7" s="21">
        <v>6656.9791666666597</v>
      </c>
      <c r="R7" s="21">
        <v>470.36934603697</v>
      </c>
      <c r="S7" s="21">
        <v>135.92916666666699</v>
      </c>
      <c r="T7" s="21">
        <v>1464.2642857142901</v>
      </c>
      <c r="U7" s="21">
        <v>412.21438566351901</v>
      </c>
      <c r="V7" s="21">
        <v>108.047222222222</v>
      </c>
      <c r="W7" s="27">
        <v>1330.0464285714299</v>
      </c>
    </row>
    <row r="8" spans="1:23" x14ac:dyDescent="0.4">
      <c r="A8" s="7">
        <f t="shared" si="0"/>
        <v>7</v>
      </c>
      <c r="B8" s="12" t="s">
        <v>6</v>
      </c>
      <c r="C8" s="21">
        <v>294.22000000000003</v>
      </c>
      <c r="D8" s="22"/>
      <c r="E8" s="21">
        <v>455.71800000000002</v>
      </c>
      <c r="F8" s="21">
        <v>339</v>
      </c>
      <c r="G8" s="21">
        <v>688.17499999999995</v>
      </c>
      <c r="H8" s="8"/>
      <c r="I8" s="9">
        <v>43923</v>
      </c>
      <c r="J8" s="21">
        <v>29</v>
      </c>
      <c r="K8" s="21">
        <v>29</v>
      </c>
      <c r="L8" s="21">
        <v>29</v>
      </c>
      <c r="M8" s="8"/>
      <c r="N8" s="9">
        <v>43918</v>
      </c>
      <c r="O8" s="21">
        <v>644.15959966729599</v>
      </c>
      <c r="P8" s="21">
        <v>619.39625000000001</v>
      </c>
      <c r="Q8" s="21">
        <v>667.90374999999995</v>
      </c>
      <c r="R8" s="21">
        <v>141.98239740735701</v>
      </c>
      <c r="S8" s="21">
        <v>138.99875</v>
      </c>
      <c r="T8" s="21">
        <v>145.10013157894701</v>
      </c>
      <c r="U8" s="21">
        <v>129.69465423867899</v>
      </c>
      <c r="V8" s="21">
        <v>127.5</v>
      </c>
      <c r="W8" s="27">
        <v>132.10657894736801</v>
      </c>
    </row>
    <row r="9" spans="1:23" x14ac:dyDescent="0.4">
      <c r="A9" s="7">
        <f t="shared" si="0"/>
        <v>8</v>
      </c>
      <c r="B9" s="12" t="s">
        <v>7</v>
      </c>
      <c r="C9" s="21">
        <v>554</v>
      </c>
      <c r="D9" s="22"/>
      <c r="E9" s="21">
        <v>5426.0630000000001</v>
      </c>
      <c r="F9" s="21">
        <v>1343.5250000000001</v>
      </c>
      <c r="G9" s="21">
        <v>15397</v>
      </c>
      <c r="H9" s="8"/>
      <c r="I9" s="9">
        <v>43947</v>
      </c>
      <c r="J9" s="21">
        <v>167.547</v>
      </c>
      <c r="K9" s="21">
        <v>36</v>
      </c>
      <c r="L9" s="21">
        <v>447.07499999999999</v>
      </c>
      <c r="M9" s="8"/>
      <c r="N9" s="9">
        <v>43946</v>
      </c>
      <c r="O9" s="21">
        <v>5730.1016691786999</v>
      </c>
      <c r="P9" s="21">
        <v>1205.7315625000001</v>
      </c>
      <c r="Q9" s="21">
        <v>15558.4375</v>
      </c>
      <c r="R9" s="21">
        <v>1449.6698139502701</v>
      </c>
      <c r="S9" s="21">
        <v>306.435</v>
      </c>
      <c r="T9" s="21">
        <v>3840.6125000000002</v>
      </c>
      <c r="U9" s="21">
        <v>1290.2679619816499</v>
      </c>
      <c r="V9" s="21">
        <v>268.30666666666701</v>
      </c>
      <c r="W9" s="27">
        <v>3452.5875000000001</v>
      </c>
    </row>
    <row r="10" spans="1:23" x14ac:dyDescent="0.4">
      <c r="A10" s="7">
        <f t="shared" si="0"/>
        <v>9</v>
      </c>
      <c r="B10" s="12" t="s">
        <v>8</v>
      </c>
      <c r="C10" s="21">
        <v>35</v>
      </c>
      <c r="D10" s="22"/>
      <c r="E10" s="21">
        <v>74.120999999999995</v>
      </c>
      <c r="F10" s="21">
        <v>36</v>
      </c>
      <c r="G10" s="21">
        <v>225.15</v>
      </c>
      <c r="H10" s="8"/>
      <c r="I10" s="9">
        <v>43931</v>
      </c>
      <c r="J10" s="21">
        <v>9</v>
      </c>
      <c r="K10" s="21">
        <v>9</v>
      </c>
      <c r="L10" s="21">
        <v>9</v>
      </c>
      <c r="M10" s="8"/>
      <c r="N10" s="9">
        <v>43930</v>
      </c>
      <c r="O10" s="21">
        <v>148.63043713450301</v>
      </c>
      <c r="P10" s="21">
        <v>108.1</v>
      </c>
      <c r="Q10" s="21">
        <v>337.40249999999997</v>
      </c>
      <c r="R10" s="21">
        <v>31.2824307017544</v>
      </c>
      <c r="S10" s="21">
        <v>24.4</v>
      </c>
      <c r="T10" s="21">
        <v>63.697499999999998</v>
      </c>
      <c r="U10" s="21">
        <v>28.563495614035102</v>
      </c>
      <c r="V10" s="21">
        <v>21.8</v>
      </c>
      <c r="W10" s="27">
        <v>61.052500000000002</v>
      </c>
    </row>
    <row r="11" spans="1:23" x14ac:dyDescent="0.4">
      <c r="A11" s="7">
        <f t="shared" si="0"/>
        <v>10</v>
      </c>
      <c r="B11" s="12" t="s">
        <v>9</v>
      </c>
      <c r="C11" s="21">
        <v>52</v>
      </c>
      <c r="D11" s="22"/>
      <c r="E11" s="21">
        <v>116.523</v>
      </c>
      <c r="F11" s="21">
        <v>58</v>
      </c>
      <c r="G11" s="21">
        <v>304.05</v>
      </c>
      <c r="H11" s="8"/>
      <c r="I11" s="9">
        <v>43932</v>
      </c>
      <c r="J11" s="21">
        <v>9</v>
      </c>
      <c r="K11" s="21">
        <v>9</v>
      </c>
      <c r="L11" s="21">
        <v>9</v>
      </c>
      <c r="M11" s="8"/>
      <c r="N11" s="9">
        <v>43930</v>
      </c>
      <c r="O11" s="21">
        <v>192.10129542483699</v>
      </c>
      <c r="P11" s="21">
        <v>142.69749999999999</v>
      </c>
      <c r="Q11" s="21">
        <v>387.75625000000002</v>
      </c>
      <c r="R11" s="21">
        <v>43.437724819401403</v>
      </c>
      <c r="S11" s="21">
        <v>34.598750000000003</v>
      </c>
      <c r="T11" s="21">
        <v>81.802499999999995</v>
      </c>
      <c r="U11" s="21">
        <v>39.361164499483998</v>
      </c>
      <c r="V11" s="21">
        <v>30.8</v>
      </c>
      <c r="W11" s="27">
        <v>77.11</v>
      </c>
    </row>
    <row r="12" spans="1:23" x14ac:dyDescent="0.4">
      <c r="A12" s="7">
        <f t="shared" si="0"/>
        <v>11</v>
      </c>
      <c r="B12" s="12" t="s">
        <v>10</v>
      </c>
      <c r="C12" s="21">
        <v>461</v>
      </c>
      <c r="D12" s="22"/>
      <c r="E12" s="21">
        <v>4748.1769999999997</v>
      </c>
      <c r="F12" s="21">
        <v>1249.8499999999999</v>
      </c>
      <c r="G12" s="21">
        <v>13759.1</v>
      </c>
      <c r="H12" s="8"/>
      <c r="I12" s="9">
        <v>43957</v>
      </c>
      <c r="J12" s="21">
        <v>127.82899999999999</v>
      </c>
      <c r="K12" s="21">
        <v>21</v>
      </c>
      <c r="L12" s="21">
        <v>412.3</v>
      </c>
      <c r="M12" s="8"/>
      <c r="N12" s="9">
        <v>43954</v>
      </c>
      <c r="O12" s="21">
        <v>4075.9226365261402</v>
      </c>
      <c r="P12" s="21">
        <v>731.57187499999998</v>
      </c>
      <c r="Q12" s="21">
        <v>12497.737499999999</v>
      </c>
      <c r="R12" s="21">
        <v>1080.6590179115799</v>
      </c>
      <c r="S12" s="21">
        <v>202.41249999999999</v>
      </c>
      <c r="T12" s="21">
        <v>3238.7125000000001</v>
      </c>
      <c r="U12" s="21">
        <v>967.90707979528599</v>
      </c>
      <c r="V12" s="21">
        <v>178.01343750000001</v>
      </c>
      <c r="W12" s="27">
        <v>2949.4</v>
      </c>
    </row>
    <row r="13" spans="1:23" x14ac:dyDescent="0.4">
      <c r="A13" s="7">
        <f t="shared" si="0"/>
        <v>12</v>
      </c>
      <c r="B13" s="12" t="s">
        <v>11</v>
      </c>
      <c r="C13" s="21">
        <v>433</v>
      </c>
      <c r="D13" s="22"/>
      <c r="E13" s="21">
        <v>3718.3380000000002</v>
      </c>
      <c r="F13" s="21">
        <v>1080.95</v>
      </c>
      <c r="G13" s="21">
        <v>10693.174999999999</v>
      </c>
      <c r="H13" s="8"/>
      <c r="I13" s="9">
        <v>43928</v>
      </c>
      <c r="J13" s="21">
        <v>100</v>
      </c>
      <c r="K13" s="21">
        <v>100</v>
      </c>
      <c r="L13" s="21">
        <v>100</v>
      </c>
      <c r="M13" s="8"/>
      <c r="N13" s="9">
        <v>43952</v>
      </c>
      <c r="O13" s="21">
        <v>3153.0088508485801</v>
      </c>
      <c r="P13" s="21">
        <v>791.97941176470601</v>
      </c>
      <c r="Q13" s="21">
        <v>8997.35</v>
      </c>
      <c r="R13" s="21">
        <v>807.25703733758098</v>
      </c>
      <c r="S13" s="21">
        <v>208.55</v>
      </c>
      <c r="T13" s="21">
        <v>2279.85</v>
      </c>
      <c r="U13" s="21">
        <v>715.384286546623</v>
      </c>
      <c r="V13" s="21">
        <v>183.73088235294099</v>
      </c>
      <c r="W13" s="27">
        <v>2042.625</v>
      </c>
    </row>
    <row r="14" spans="1:23" x14ac:dyDescent="0.4">
      <c r="A14" s="7">
        <f t="shared" si="0"/>
        <v>13</v>
      </c>
      <c r="B14" s="12" t="s">
        <v>12</v>
      </c>
      <c r="C14" s="21">
        <v>10</v>
      </c>
      <c r="D14" s="22"/>
      <c r="E14" s="21">
        <v>82.448999999999998</v>
      </c>
      <c r="F14" s="21">
        <v>10</v>
      </c>
      <c r="G14" s="21">
        <v>365.125</v>
      </c>
      <c r="H14" s="8"/>
      <c r="I14" s="9">
        <v>43943</v>
      </c>
      <c r="J14" s="21">
        <v>4.2060000000000004</v>
      </c>
      <c r="K14" s="21">
        <v>0</v>
      </c>
      <c r="L14" s="21">
        <v>21.024999999999999</v>
      </c>
      <c r="M14" s="8"/>
      <c r="N14" s="9">
        <v>43941</v>
      </c>
      <c r="O14" s="21">
        <v>141.91990650251</v>
      </c>
      <c r="P14" s="21">
        <v>0.95</v>
      </c>
      <c r="Q14" s="21">
        <v>679.24249999999904</v>
      </c>
      <c r="R14" s="21">
        <v>33.338224888561697</v>
      </c>
      <c r="S14" s="21">
        <v>0.55000000000000004</v>
      </c>
      <c r="T14" s="21">
        <v>160.94</v>
      </c>
      <c r="U14" s="21">
        <v>30.252635933880399</v>
      </c>
      <c r="V14" s="21">
        <v>0.35</v>
      </c>
      <c r="W14" s="27">
        <v>147.83375000000001</v>
      </c>
    </row>
    <row r="15" spans="1:23" x14ac:dyDescent="0.4">
      <c r="A15" s="7">
        <f t="shared" si="0"/>
        <v>14</v>
      </c>
      <c r="B15" s="12" t="s">
        <v>13</v>
      </c>
      <c r="C15" s="21">
        <v>27</v>
      </c>
      <c r="D15" s="22"/>
      <c r="E15" s="21">
        <v>72.718000000000004</v>
      </c>
      <c r="F15" s="21">
        <v>31</v>
      </c>
      <c r="G15" s="21">
        <v>205.07499999999999</v>
      </c>
      <c r="H15" s="8"/>
      <c r="I15" s="9">
        <v>43931</v>
      </c>
      <c r="J15" s="21">
        <v>6</v>
      </c>
      <c r="K15" s="21">
        <v>6</v>
      </c>
      <c r="L15" s="21">
        <v>6</v>
      </c>
      <c r="M15" s="8"/>
      <c r="N15" s="9">
        <v>43929</v>
      </c>
      <c r="O15" s="21">
        <v>96.9624812005504</v>
      </c>
      <c r="P15" s="21">
        <v>80.447500000000005</v>
      </c>
      <c r="Q15" s="21">
        <v>141.38374999999999</v>
      </c>
      <c r="R15" s="21">
        <v>21.629712366701099</v>
      </c>
      <c r="S15" s="21">
        <v>19</v>
      </c>
      <c r="T15" s="21">
        <v>30.05875</v>
      </c>
      <c r="U15" s="21">
        <v>19.870756019951799</v>
      </c>
      <c r="V15" s="21">
        <v>17.55</v>
      </c>
      <c r="W15" s="27">
        <v>28.17</v>
      </c>
    </row>
    <row r="16" spans="1:23" x14ac:dyDescent="0.4">
      <c r="A16" s="7">
        <f t="shared" si="0"/>
        <v>15</v>
      </c>
      <c r="B16" s="12" t="s">
        <v>14</v>
      </c>
      <c r="C16" s="21">
        <v>720</v>
      </c>
      <c r="D16" s="22"/>
      <c r="E16" s="21">
        <v>1248.4459999999999</v>
      </c>
      <c r="F16" s="21">
        <v>779.97500000000002</v>
      </c>
      <c r="G16" s="21">
        <v>2482.625</v>
      </c>
      <c r="H16" s="8"/>
      <c r="I16" s="9">
        <v>43929</v>
      </c>
      <c r="J16" s="21">
        <v>82</v>
      </c>
      <c r="K16" s="21">
        <v>82</v>
      </c>
      <c r="L16" s="21">
        <v>82</v>
      </c>
      <c r="M16" s="8"/>
      <c r="N16" s="9">
        <v>43929</v>
      </c>
      <c r="O16" s="21">
        <v>2416.0864918383099</v>
      </c>
      <c r="P16" s="21">
        <v>2105.5250000000001</v>
      </c>
      <c r="Q16" s="21">
        <v>3195.7975000000001</v>
      </c>
      <c r="R16" s="21">
        <v>550.52673776795098</v>
      </c>
      <c r="S16" s="21">
        <v>490.44305555555599</v>
      </c>
      <c r="T16" s="21">
        <v>704.65750000000003</v>
      </c>
      <c r="U16" s="21">
        <v>502.35605140358001</v>
      </c>
      <c r="V16" s="21">
        <v>442.88749999999999</v>
      </c>
      <c r="W16" s="27">
        <v>657.54250000000002</v>
      </c>
    </row>
    <row r="17" spans="1:23" ht="15" customHeight="1" x14ac:dyDescent="0.4">
      <c r="A17" s="7">
        <f t="shared" si="0"/>
        <v>16</v>
      </c>
      <c r="B17" s="12" t="s">
        <v>15</v>
      </c>
      <c r="C17" s="21">
        <v>343</v>
      </c>
      <c r="D17" s="22"/>
      <c r="E17" s="21">
        <v>859.72400000000005</v>
      </c>
      <c r="F17" s="21">
        <v>418</v>
      </c>
      <c r="G17" s="21">
        <v>2220.6</v>
      </c>
      <c r="H17" s="8"/>
      <c r="I17" s="9">
        <v>43931</v>
      </c>
      <c r="J17" s="21">
        <v>55</v>
      </c>
      <c r="K17" s="21">
        <v>55</v>
      </c>
      <c r="L17" s="21">
        <v>55</v>
      </c>
      <c r="M17" s="8"/>
      <c r="N17" s="9">
        <v>43935</v>
      </c>
      <c r="O17" s="21">
        <v>1430.3134589382701</v>
      </c>
      <c r="P17" s="21">
        <v>177.19874999999999</v>
      </c>
      <c r="Q17" s="21">
        <v>5524.75</v>
      </c>
      <c r="R17" s="21">
        <v>335.03126184620299</v>
      </c>
      <c r="S17" s="21">
        <v>75.948750000000004</v>
      </c>
      <c r="T17" s="21">
        <v>1177.83409090909</v>
      </c>
      <c r="U17" s="21">
        <v>298.981285809714</v>
      </c>
      <c r="V17" s="21">
        <v>53.445</v>
      </c>
      <c r="W17" s="27">
        <v>1102.3727272727299</v>
      </c>
    </row>
    <row r="18" spans="1:23" x14ac:dyDescent="0.4">
      <c r="A18" s="7">
        <f t="shared" si="0"/>
        <v>17</v>
      </c>
      <c r="B18" s="12" t="s">
        <v>16</v>
      </c>
      <c r="C18" s="21">
        <v>41</v>
      </c>
      <c r="D18" s="22"/>
      <c r="E18" s="21">
        <v>617.70699999999999</v>
      </c>
      <c r="F18" s="21">
        <v>152.97499999999999</v>
      </c>
      <c r="G18" s="21">
        <v>1939.6</v>
      </c>
      <c r="H18" s="8"/>
      <c r="I18" s="9">
        <v>43957</v>
      </c>
      <c r="J18" s="21">
        <v>16.783999999999999</v>
      </c>
      <c r="K18" s="21">
        <v>4</v>
      </c>
      <c r="L18" s="21">
        <v>51</v>
      </c>
      <c r="M18" s="8"/>
      <c r="N18" s="9">
        <v>43956</v>
      </c>
      <c r="O18" s="21">
        <v>566.40524836052703</v>
      </c>
      <c r="P18" s="21">
        <v>128.32749999999999</v>
      </c>
      <c r="Q18" s="21">
        <v>1720.3076923076901</v>
      </c>
      <c r="R18" s="21">
        <v>145.34327960169799</v>
      </c>
      <c r="S18" s="21">
        <v>32.498750000000001</v>
      </c>
      <c r="T18" s="21">
        <v>441.67451923076902</v>
      </c>
      <c r="U18" s="21">
        <v>129.11674284312599</v>
      </c>
      <c r="V18" s="21">
        <v>29.74</v>
      </c>
      <c r="W18" s="27">
        <v>392.72115384615398</v>
      </c>
    </row>
    <row r="19" spans="1:23" x14ac:dyDescent="0.4">
      <c r="A19" s="7">
        <f t="shared" si="0"/>
        <v>18</v>
      </c>
      <c r="B19" s="12" t="s">
        <v>17</v>
      </c>
      <c r="C19" s="21">
        <v>56</v>
      </c>
      <c r="D19" s="22"/>
      <c r="E19" s="21">
        <v>554.97500000000002</v>
      </c>
      <c r="F19" s="21">
        <v>108.97499999999999</v>
      </c>
      <c r="G19" s="21">
        <v>2047.375</v>
      </c>
      <c r="H19" s="8"/>
      <c r="I19" s="9">
        <v>43951</v>
      </c>
      <c r="J19" s="21">
        <v>14.964</v>
      </c>
      <c r="K19" s="21">
        <v>3</v>
      </c>
      <c r="L19" s="21">
        <v>51.024999999999999</v>
      </c>
      <c r="M19" s="8"/>
      <c r="N19" s="9">
        <v>43950</v>
      </c>
      <c r="O19" s="21">
        <v>604.26184596811004</v>
      </c>
      <c r="P19" s="21">
        <v>99.803749999999994</v>
      </c>
      <c r="Q19" s="21">
        <v>2077.2628787878798</v>
      </c>
      <c r="R19" s="21">
        <v>140.25475149136199</v>
      </c>
      <c r="S19" s="21">
        <v>23.046250000000001</v>
      </c>
      <c r="T19" s="21">
        <v>492.564545454545</v>
      </c>
      <c r="U19" s="21">
        <v>122.227447469249</v>
      </c>
      <c r="V19" s="21">
        <v>20.3475</v>
      </c>
      <c r="W19" s="27">
        <v>424.32375000000002</v>
      </c>
    </row>
    <row r="20" spans="1:23" x14ac:dyDescent="0.4">
      <c r="A20" s="7">
        <f t="shared" si="0"/>
        <v>19</v>
      </c>
      <c r="B20" s="12" t="s">
        <v>18</v>
      </c>
      <c r="C20" s="21">
        <v>97</v>
      </c>
      <c r="D20" s="22"/>
      <c r="E20" s="21">
        <v>1066.645</v>
      </c>
      <c r="F20" s="21">
        <v>211.95</v>
      </c>
      <c r="G20" s="21">
        <v>3274.4749999999999</v>
      </c>
      <c r="H20" s="8"/>
      <c r="I20" s="9">
        <v>43952</v>
      </c>
      <c r="J20" s="21">
        <v>28.395</v>
      </c>
      <c r="K20" s="21">
        <v>5</v>
      </c>
      <c r="L20" s="21">
        <v>83</v>
      </c>
      <c r="M20" s="8"/>
      <c r="N20" s="9">
        <v>43950</v>
      </c>
      <c r="O20" s="21">
        <v>1045.114431232</v>
      </c>
      <c r="P20" s="21">
        <v>193.99</v>
      </c>
      <c r="Q20" s="21">
        <v>3027.0208333333298</v>
      </c>
      <c r="R20" s="21">
        <v>256.96126750904801</v>
      </c>
      <c r="S20" s="21">
        <v>48.341250000000002</v>
      </c>
      <c r="T20" s="21">
        <v>755.32916666666699</v>
      </c>
      <c r="U20" s="21">
        <v>226.353069730931</v>
      </c>
      <c r="V20" s="21">
        <v>41.981250000000003</v>
      </c>
      <c r="W20" s="27">
        <v>656.6875</v>
      </c>
    </row>
    <row r="21" spans="1:23" x14ac:dyDescent="0.4">
      <c r="A21" s="7">
        <f t="shared" si="0"/>
        <v>20</v>
      </c>
      <c r="B21" s="12" t="s">
        <v>19</v>
      </c>
      <c r="C21" s="21">
        <v>840</v>
      </c>
      <c r="D21" s="22"/>
      <c r="E21" s="21">
        <v>1140.5229999999999</v>
      </c>
      <c r="F21" s="21">
        <v>905</v>
      </c>
      <c r="G21" s="21">
        <v>1728.55</v>
      </c>
      <c r="H21" s="8"/>
      <c r="I21" s="9">
        <v>43929</v>
      </c>
      <c r="J21" s="21">
        <v>70</v>
      </c>
      <c r="K21" s="21">
        <v>70</v>
      </c>
      <c r="L21" s="21">
        <v>70</v>
      </c>
      <c r="M21" s="8"/>
      <c r="N21" s="9">
        <v>43927</v>
      </c>
      <c r="O21" s="21">
        <v>2061.81509304168</v>
      </c>
      <c r="P21" s="21">
        <v>2005.6211397058801</v>
      </c>
      <c r="Q21" s="21">
        <v>2117.1272058823502</v>
      </c>
      <c r="R21" s="21">
        <v>476.37096896804201</v>
      </c>
      <c r="S21" s="21">
        <v>469.24669117647102</v>
      </c>
      <c r="T21" s="21">
        <v>483.47215686274501</v>
      </c>
      <c r="U21" s="21">
        <v>424.84574954702202</v>
      </c>
      <c r="V21" s="21">
        <v>419.58676470588199</v>
      </c>
      <c r="W21" s="27">
        <v>430.35294117647101</v>
      </c>
    </row>
    <row r="22" spans="1:23" x14ac:dyDescent="0.4">
      <c r="A22" s="7">
        <f t="shared" si="0"/>
        <v>21</v>
      </c>
      <c r="B22" s="12" t="s">
        <v>20</v>
      </c>
      <c r="C22" s="21">
        <v>19</v>
      </c>
      <c r="D22" s="22"/>
      <c r="E22" s="21">
        <v>63.173999999999999</v>
      </c>
      <c r="F22" s="21">
        <v>19</v>
      </c>
      <c r="G22" s="21">
        <v>199.07499999999999</v>
      </c>
      <c r="H22" s="8"/>
      <c r="I22" s="9">
        <v>43934</v>
      </c>
      <c r="J22" s="21">
        <v>2.6429999999999998</v>
      </c>
      <c r="K22" s="21">
        <v>0</v>
      </c>
      <c r="L22" s="21">
        <v>11.025</v>
      </c>
      <c r="M22" s="8"/>
      <c r="N22" s="9">
        <v>43935</v>
      </c>
      <c r="O22" s="21">
        <v>83.258994736842098</v>
      </c>
      <c r="P22" s="21">
        <v>3.9</v>
      </c>
      <c r="Q22" s="21">
        <v>334.57625000000002</v>
      </c>
      <c r="R22" s="21">
        <v>18.0221388157895</v>
      </c>
      <c r="S22" s="21">
        <v>2.2999999999999998</v>
      </c>
      <c r="T22" s="21">
        <v>67.583749999999995</v>
      </c>
      <c r="U22" s="21">
        <v>16.2706513157895</v>
      </c>
      <c r="V22" s="21">
        <v>1.45</v>
      </c>
      <c r="W22" s="27">
        <v>61.7349999999999</v>
      </c>
    </row>
    <row r="23" spans="1:23" x14ac:dyDescent="0.4">
      <c r="A23" s="7">
        <f t="shared" si="0"/>
        <v>22</v>
      </c>
      <c r="B23" s="12" t="s">
        <v>21</v>
      </c>
      <c r="C23" s="21">
        <v>236</v>
      </c>
      <c r="D23" s="22"/>
      <c r="E23" s="21">
        <v>595.47</v>
      </c>
      <c r="F23" s="21">
        <v>268.97500000000002</v>
      </c>
      <c r="G23" s="21">
        <v>1591.2249999999999</v>
      </c>
      <c r="H23" s="8"/>
      <c r="I23" s="9">
        <v>43932</v>
      </c>
      <c r="J23" s="21">
        <v>35</v>
      </c>
      <c r="K23" s="21">
        <v>35</v>
      </c>
      <c r="L23" s="21">
        <v>35</v>
      </c>
      <c r="M23" s="8"/>
      <c r="N23" s="9">
        <v>43932</v>
      </c>
      <c r="O23" s="21">
        <v>1448.75618249844</v>
      </c>
      <c r="P23" s="21">
        <v>766.245</v>
      </c>
      <c r="Q23" s="21">
        <v>4139.0797619047598</v>
      </c>
      <c r="R23" s="21">
        <v>255.55006190915199</v>
      </c>
      <c r="S23" s="21">
        <v>155.7475</v>
      </c>
      <c r="T23" s="21">
        <v>643.03928571428503</v>
      </c>
      <c r="U23" s="21">
        <v>220.97592471668301</v>
      </c>
      <c r="V23" s="21">
        <v>125</v>
      </c>
      <c r="W23" s="27">
        <v>598.92568681318699</v>
      </c>
    </row>
    <row r="24" spans="1:23" x14ac:dyDescent="0.4">
      <c r="A24" s="7">
        <f t="shared" si="0"/>
        <v>23</v>
      </c>
      <c r="B24" s="12" t="s">
        <v>22</v>
      </c>
      <c r="C24" s="21">
        <v>756</v>
      </c>
      <c r="D24" s="22"/>
      <c r="E24" s="21">
        <v>8219.4889999999996</v>
      </c>
      <c r="F24" s="21">
        <v>1679.7750000000001</v>
      </c>
      <c r="G24" s="21">
        <v>25346.575000000001</v>
      </c>
      <c r="H24" s="8"/>
      <c r="I24" s="9">
        <v>43950</v>
      </c>
      <c r="J24" s="21">
        <v>240.892</v>
      </c>
      <c r="K24" s="21">
        <v>36.975000000000001</v>
      </c>
      <c r="L24" s="21">
        <v>750.2</v>
      </c>
      <c r="M24" s="8"/>
      <c r="N24" s="9">
        <v>43949</v>
      </c>
      <c r="O24" s="21">
        <v>5189.6480751928602</v>
      </c>
      <c r="P24" s="21">
        <v>738.76414835164803</v>
      </c>
      <c r="Q24" s="21">
        <v>16169.5</v>
      </c>
      <c r="R24" s="21">
        <v>1799.17960678904</v>
      </c>
      <c r="S24" s="21">
        <v>263.29642857142898</v>
      </c>
      <c r="T24" s="21">
        <v>5624.8374999999996</v>
      </c>
      <c r="U24" s="21">
        <v>1671.4204572594099</v>
      </c>
      <c r="V24" s="21">
        <v>241.05357142857099</v>
      </c>
      <c r="W24" s="27">
        <v>5294.35</v>
      </c>
    </row>
    <row r="25" spans="1:23" x14ac:dyDescent="0.4">
      <c r="A25" s="7">
        <f t="shared" si="0"/>
        <v>24</v>
      </c>
      <c r="B25" s="12" t="s">
        <v>23</v>
      </c>
      <c r="C25" s="21">
        <v>1479</v>
      </c>
      <c r="D25" s="22"/>
      <c r="E25" s="21">
        <v>2373.3180000000002</v>
      </c>
      <c r="F25" s="21">
        <v>1738</v>
      </c>
      <c r="G25" s="21">
        <v>4096.5</v>
      </c>
      <c r="H25" s="8"/>
      <c r="I25" s="9">
        <v>43931</v>
      </c>
      <c r="J25" s="21">
        <v>200</v>
      </c>
      <c r="K25" s="21">
        <v>200</v>
      </c>
      <c r="L25" s="21">
        <v>200</v>
      </c>
      <c r="M25" s="8"/>
      <c r="N25" s="9">
        <v>43929</v>
      </c>
      <c r="O25" s="21">
        <v>4308.9260368659097</v>
      </c>
      <c r="P25" s="21">
        <v>3867.82884615385</v>
      </c>
      <c r="Q25" s="21">
        <v>5619.7875000000004</v>
      </c>
      <c r="R25" s="21">
        <v>1044.89969131979</v>
      </c>
      <c r="S25" s="21">
        <v>954.99821428571397</v>
      </c>
      <c r="T25" s="21">
        <v>1313.6375</v>
      </c>
      <c r="U25" s="21">
        <v>946.35980720390705</v>
      </c>
      <c r="V25" s="21">
        <v>857.61538461538498</v>
      </c>
      <c r="W25" s="27">
        <v>1215.0999999999999</v>
      </c>
    </row>
    <row r="26" spans="1:23" x14ac:dyDescent="0.4">
      <c r="A26" s="7">
        <f t="shared" si="0"/>
        <v>25</v>
      </c>
      <c r="B26" s="12" t="s">
        <v>24</v>
      </c>
      <c r="C26" s="21">
        <v>70</v>
      </c>
      <c r="D26" s="22"/>
      <c r="E26" s="21">
        <v>655.69799999999998</v>
      </c>
      <c r="F26" s="21">
        <v>121</v>
      </c>
      <c r="G26" s="21">
        <v>2374.35</v>
      </c>
      <c r="H26" s="8"/>
      <c r="I26" s="9">
        <v>43950</v>
      </c>
      <c r="J26" s="21">
        <v>16.972000000000001</v>
      </c>
      <c r="K26" s="21">
        <v>3</v>
      </c>
      <c r="L26" s="21">
        <v>58.099999999999902</v>
      </c>
      <c r="M26" s="8"/>
      <c r="N26" s="9">
        <v>43949</v>
      </c>
      <c r="O26" s="21">
        <v>640.81580361063504</v>
      </c>
      <c r="P26" s="21">
        <v>103.2075</v>
      </c>
      <c r="Q26" s="21">
        <v>2197.5379545454498</v>
      </c>
      <c r="R26" s="21">
        <v>154.869524802971</v>
      </c>
      <c r="S26" s="21">
        <v>23.39875</v>
      </c>
      <c r="T26" s="21">
        <v>539.36749999999995</v>
      </c>
      <c r="U26" s="21">
        <v>136.06693701862301</v>
      </c>
      <c r="V26" s="21">
        <v>20.695</v>
      </c>
      <c r="W26" s="27">
        <v>468.157499999999</v>
      </c>
    </row>
    <row r="27" spans="1:23" x14ac:dyDescent="0.4">
      <c r="A27" s="7">
        <f t="shared" si="0"/>
        <v>26</v>
      </c>
      <c r="B27" s="12" t="s">
        <v>25</v>
      </c>
      <c r="C27" s="21">
        <v>96</v>
      </c>
      <c r="D27" s="22"/>
      <c r="E27" s="21">
        <v>370.61</v>
      </c>
      <c r="F27" s="21">
        <v>143</v>
      </c>
      <c r="G27" s="21">
        <v>986.05</v>
      </c>
      <c r="H27" s="8"/>
      <c r="I27" s="9">
        <v>43943</v>
      </c>
      <c r="J27" s="21">
        <v>13.593</v>
      </c>
      <c r="K27" s="21">
        <v>2</v>
      </c>
      <c r="L27" s="21">
        <v>50.024999999999999</v>
      </c>
      <c r="M27" s="8"/>
      <c r="N27" s="9">
        <v>43941</v>
      </c>
      <c r="O27" s="21">
        <v>472.19243878105499</v>
      </c>
      <c r="P27" s="21">
        <v>75.467500000000001</v>
      </c>
      <c r="Q27" s="21">
        <v>1618.42312091503</v>
      </c>
      <c r="R27" s="21">
        <v>112.47134485986599</v>
      </c>
      <c r="S27" s="21">
        <v>18.297499999999999</v>
      </c>
      <c r="T27" s="21">
        <v>399.54411764705901</v>
      </c>
      <c r="U27" s="21">
        <v>100.825969752646</v>
      </c>
      <c r="V27" s="21">
        <v>15.85</v>
      </c>
      <c r="W27" s="27">
        <v>354.63382352941198</v>
      </c>
    </row>
    <row r="28" spans="1:23" x14ac:dyDescent="0.4">
      <c r="A28" s="7">
        <f t="shared" si="0"/>
        <v>27</v>
      </c>
      <c r="B28" s="12" t="s">
        <v>26</v>
      </c>
      <c r="C28" s="21">
        <v>118</v>
      </c>
      <c r="D28" s="22"/>
      <c r="E28" s="21">
        <v>1712.5</v>
      </c>
      <c r="F28" s="21">
        <v>419.92500000000001</v>
      </c>
      <c r="G28" s="21">
        <v>5123.9750000000004</v>
      </c>
      <c r="H28" s="8"/>
      <c r="I28" s="9">
        <v>43950</v>
      </c>
      <c r="J28" s="21">
        <v>50.847999999999999</v>
      </c>
      <c r="K28" s="21">
        <v>14</v>
      </c>
      <c r="L28" s="21">
        <v>153</v>
      </c>
      <c r="M28" s="8"/>
      <c r="N28" s="9">
        <v>43949</v>
      </c>
      <c r="O28" s="21">
        <v>1779.82571885175</v>
      </c>
      <c r="P28" s="21">
        <v>461.40499999999997</v>
      </c>
      <c r="Q28" s="21">
        <v>5229.95</v>
      </c>
      <c r="R28" s="21">
        <v>443.37089073713099</v>
      </c>
      <c r="S28" s="21">
        <v>114.56</v>
      </c>
      <c r="T28" s="21">
        <v>1339.075</v>
      </c>
      <c r="U28" s="21">
        <v>393.21740023146799</v>
      </c>
      <c r="V28" s="21">
        <v>102.55625000000001</v>
      </c>
      <c r="W28" s="27">
        <v>1176.6125</v>
      </c>
    </row>
    <row r="29" spans="1:23" x14ac:dyDescent="0.4">
      <c r="A29" s="7">
        <f t="shared" si="0"/>
        <v>28</v>
      </c>
      <c r="B29" s="12" t="s">
        <v>27</v>
      </c>
      <c r="C29" s="21">
        <v>7</v>
      </c>
      <c r="D29" s="22"/>
      <c r="E29" s="21">
        <v>22.225999999999999</v>
      </c>
      <c r="F29" s="21">
        <v>7</v>
      </c>
      <c r="G29" s="21">
        <v>81</v>
      </c>
      <c r="H29" s="8"/>
      <c r="I29" s="9">
        <v>43920</v>
      </c>
      <c r="J29" s="21">
        <v>4</v>
      </c>
      <c r="K29" s="21">
        <v>4</v>
      </c>
      <c r="L29" s="21">
        <v>4</v>
      </c>
      <c r="M29" s="8"/>
      <c r="N29" s="9">
        <v>43942</v>
      </c>
      <c r="O29" s="21">
        <v>30.592099999999999</v>
      </c>
      <c r="P29" s="21">
        <v>0</v>
      </c>
      <c r="Q29" s="21">
        <v>134.40125</v>
      </c>
      <c r="R29" s="21">
        <v>7.4071999999999996</v>
      </c>
      <c r="S29" s="21">
        <v>0</v>
      </c>
      <c r="T29" s="21">
        <v>32.71125</v>
      </c>
      <c r="U29" s="21">
        <v>6.7300500000000003</v>
      </c>
      <c r="V29" s="21">
        <v>0</v>
      </c>
      <c r="W29" s="27">
        <v>29.46125</v>
      </c>
    </row>
    <row r="30" spans="1:23" x14ac:dyDescent="0.4">
      <c r="A30" s="7">
        <f t="shared" si="0"/>
        <v>29</v>
      </c>
      <c r="B30" s="12" t="s">
        <v>28</v>
      </c>
      <c r="C30" s="21">
        <v>17</v>
      </c>
      <c r="D30" s="22"/>
      <c r="E30" s="21">
        <v>280.98899999999998</v>
      </c>
      <c r="F30" s="21">
        <v>57.95</v>
      </c>
      <c r="G30" s="21">
        <v>1049.2</v>
      </c>
      <c r="H30" s="8"/>
      <c r="I30" s="9">
        <v>43956</v>
      </c>
      <c r="J30" s="21">
        <v>7.5979999999999999</v>
      </c>
      <c r="K30" s="21">
        <v>1</v>
      </c>
      <c r="L30" s="21">
        <v>28</v>
      </c>
      <c r="M30" s="8"/>
      <c r="N30" s="9">
        <v>43954</v>
      </c>
      <c r="O30" s="21">
        <v>269.09294803260002</v>
      </c>
      <c r="P30" s="21">
        <v>42.942500000000003</v>
      </c>
      <c r="Q30" s="21">
        <v>976.70441176470501</v>
      </c>
      <c r="R30" s="21">
        <v>67.289590804641705</v>
      </c>
      <c r="S30" s="21">
        <v>10.147500000000001</v>
      </c>
      <c r="T30" s="21">
        <v>245.21764705882401</v>
      </c>
      <c r="U30" s="21">
        <v>59.526928819787003</v>
      </c>
      <c r="V30" s="21">
        <v>8.7962500000000006</v>
      </c>
      <c r="W30" s="27">
        <v>218.59411764705899</v>
      </c>
    </row>
    <row r="31" spans="1:23" x14ac:dyDescent="0.4">
      <c r="A31" s="7">
        <f t="shared" si="0"/>
        <v>30</v>
      </c>
      <c r="B31" s="12" t="s">
        <v>29</v>
      </c>
      <c r="C31" s="21">
        <v>112</v>
      </c>
      <c r="D31" s="22"/>
      <c r="E31" s="21">
        <v>272.35599999999999</v>
      </c>
      <c r="F31" s="21">
        <v>129</v>
      </c>
      <c r="G31" s="21">
        <v>665.07500000000005</v>
      </c>
      <c r="H31" s="8"/>
      <c r="I31" s="9">
        <v>43928</v>
      </c>
      <c r="J31" s="21">
        <v>26</v>
      </c>
      <c r="K31" s="21">
        <v>26</v>
      </c>
      <c r="L31" s="21">
        <v>26</v>
      </c>
      <c r="M31" s="8"/>
      <c r="N31" s="9">
        <v>43929</v>
      </c>
      <c r="O31" s="21">
        <v>385.93439303835601</v>
      </c>
      <c r="P31" s="21">
        <v>327.4975</v>
      </c>
      <c r="Q31" s="21">
        <v>580.28421052631597</v>
      </c>
      <c r="R31" s="21">
        <v>70.910577705906903</v>
      </c>
      <c r="S31" s="21">
        <v>60.9</v>
      </c>
      <c r="T31" s="21">
        <v>107.057894736842</v>
      </c>
      <c r="U31" s="21">
        <v>63.2439839887709</v>
      </c>
      <c r="V31" s="21">
        <v>53.598750000000003</v>
      </c>
      <c r="W31" s="27">
        <v>99.848684210526301</v>
      </c>
    </row>
    <row r="32" spans="1:23" x14ac:dyDescent="0.4">
      <c r="A32" s="7">
        <f t="shared" si="0"/>
        <v>31</v>
      </c>
      <c r="B32" s="12" t="s">
        <v>30</v>
      </c>
      <c r="C32" s="21">
        <v>23</v>
      </c>
      <c r="D32" s="22"/>
      <c r="E32" s="21">
        <v>78.730999999999995</v>
      </c>
      <c r="F32" s="21">
        <v>24</v>
      </c>
      <c r="G32" s="21">
        <v>254.07499999999999</v>
      </c>
      <c r="H32" s="8"/>
      <c r="I32" s="9">
        <v>43930</v>
      </c>
      <c r="J32" s="21">
        <v>8</v>
      </c>
      <c r="K32" s="21">
        <v>8</v>
      </c>
      <c r="L32" s="21">
        <v>8</v>
      </c>
      <c r="M32" s="8"/>
      <c r="N32" s="9">
        <v>43935</v>
      </c>
      <c r="O32" s="21">
        <v>143.03463839126599</v>
      </c>
      <c r="P32" s="21">
        <v>7.5487500000000001</v>
      </c>
      <c r="Q32" s="21">
        <v>662.6875</v>
      </c>
      <c r="R32" s="21">
        <v>33.145667654876902</v>
      </c>
      <c r="S32" s="21">
        <v>4.2</v>
      </c>
      <c r="T32" s="21">
        <v>138.79249999999999</v>
      </c>
      <c r="U32" s="21">
        <v>30.134399368295998</v>
      </c>
      <c r="V32" s="21">
        <v>2.69875</v>
      </c>
      <c r="W32" s="27">
        <v>129.65625</v>
      </c>
    </row>
    <row r="33" spans="1:23" x14ac:dyDescent="0.4">
      <c r="A33" s="7">
        <f t="shared" si="0"/>
        <v>32</v>
      </c>
      <c r="B33" s="12" t="s">
        <v>31</v>
      </c>
      <c r="C33" s="21">
        <v>2350</v>
      </c>
      <c r="D33" s="22"/>
      <c r="E33" s="21">
        <v>4406.7619999999997</v>
      </c>
      <c r="F33" s="21">
        <v>2683.9</v>
      </c>
      <c r="G33" s="21">
        <v>10032.9</v>
      </c>
      <c r="H33" s="8"/>
      <c r="I33" s="9">
        <v>43929</v>
      </c>
      <c r="J33" s="21">
        <v>272</v>
      </c>
      <c r="K33" s="21">
        <v>272</v>
      </c>
      <c r="L33" s="21">
        <v>272</v>
      </c>
      <c r="M33" s="8"/>
      <c r="N33" s="9">
        <v>43930</v>
      </c>
      <c r="O33" s="21">
        <v>7858.9976011904801</v>
      </c>
      <c r="P33" s="21">
        <v>5585.4927083333296</v>
      </c>
      <c r="Q33" s="21">
        <v>15089.2</v>
      </c>
      <c r="R33" s="21">
        <v>1837.0864515873</v>
      </c>
      <c r="S33" s="21">
        <v>1370.2406249999999</v>
      </c>
      <c r="T33" s="21">
        <v>3339.0374999999999</v>
      </c>
      <c r="U33" s="21">
        <v>1665.39257857143</v>
      </c>
      <c r="V33" s="21">
        <v>1197.3656249999999</v>
      </c>
      <c r="W33" s="27">
        <v>3164.5749999999998</v>
      </c>
    </row>
    <row r="34" spans="1:23" x14ac:dyDescent="0.4">
      <c r="A34" s="7">
        <f t="shared" si="0"/>
        <v>33</v>
      </c>
      <c r="B34" s="12" t="s">
        <v>32</v>
      </c>
      <c r="C34" s="21">
        <v>26</v>
      </c>
      <c r="D34" s="22"/>
      <c r="E34" s="21">
        <v>154.63999999999999</v>
      </c>
      <c r="F34" s="21">
        <v>34.975000000000001</v>
      </c>
      <c r="G34" s="21">
        <v>628.35</v>
      </c>
      <c r="H34" s="8"/>
      <c r="I34" s="9">
        <v>43933</v>
      </c>
      <c r="J34" s="21">
        <v>7</v>
      </c>
      <c r="K34" s="21">
        <v>7</v>
      </c>
      <c r="L34" s="21">
        <v>7</v>
      </c>
      <c r="M34" s="8"/>
      <c r="N34" s="9">
        <v>43947</v>
      </c>
      <c r="O34" s="21">
        <v>134.38224398401701</v>
      </c>
      <c r="P34" s="21">
        <v>28.91</v>
      </c>
      <c r="Q34" s="21">
        <v>505.06710526315698</v>
      </c>
      <c r="R34" s="21">
        <v>33.084542607036099</v>
      </c>
      <c r="S34" s="21">
        <v>6.65</v>
      </c>
      <c r="T34" s="21">
        <v>125.223684210526</v>
      </c>
      <c r="U34" s="21">
        <v>29.3799747955863</v>
      </c>
      <c r="V34" s="21">
        <v>6.3462500000000004</v>
      </c>
      <c r="W34" s="27">
        <v>110.134210526316</v>
      </c>
    </row>
    <row r="35" spans="1:23" x14ac:dyDescent="0.4">
      <c r="A35" s="7">
        <f t="shared" si="0"/>
        <v>34</v>
      </c>
      <c r="B35" s="12" t="s">
        <v>33</v>
      </c>
      <c r="C35" s="21">
        <v>9385</v>
      </c>
      <c r="D35" s="22"/>
      <c r="E35" s="21">
        <v>14541.611000000001</v>
      </c>
      <c r="F35" s="21">
        <v>11007.9</v>
      </c>
      <c r="G35" s="21">
        <v>23000.474999999999</v>
      </c>
      <c r="H35" s="8"/>
      <c r="I35" s="9">
        <v>43931</v>
      </c>
      <c r="J35" s="21">
        <v>800</v>
      </c>
      <c r="K35" s="21">
        <v>800</v>
      </c>
      <c r="L35" s="21">
        <v>800</v>
      </c>
      <c r="M35" s="8"/>
      <c r="N35" s="9">
        <v>43929</v>
      </c>
      <c r="O35" s="21">
        <v>16491.871999999999</v>
      </c>
      <c r="P35" s="21">
        <v>14751.5</v>
      </c>
      <c r="Q35" s="21">
        <v>20638.5</v>
      </c>
      <c r="R35" s="21">
        <v>5572.1589999999997</v>
      </c>
      <c r="S35" s="21">
        <v>5018.4875000000002</v>
      </c>
      <c r="T35" s="21">
        <v>6975.875</v>
      </c>
      <c r="U35" s="21">
        <v>5245.7420000000002</v>
      </c>
      <c r="V35" s="21">
        <v>4695.4750000000004</v>
      </c>
      <c r="W35" s="27">
        <v>6630.2250000000004</v>
      </c>
    </row>
    <row r="36" spans="1:23" x14ac:dyDescent="0.4">
      <c r="A36" s="7">
        <f t="shared" si="0"/>
        <v>35</v>
      </c>
      <c r="B36" s="12" t="s">
        <v>34</v>
      </c>
      <c r="C36" s="21">
        <v>89</v>
      </c>
      <c r="D36" s="22"/>
      <c r="E36" s="21">
        <v>415.13299999999998</v>
      </c>
      <c r="F36" s="21">
        <v>138</v>
      </c>
      <c r="G36" s="21">
        <v>1307.5250000000001</v>
      </c>
      <c r="H36" s="8"/>
      <c r="I36" s="9">
        <v>43934</v>
      </c>
      <c r="J36" s="21">
        <v>21.852</v>
      </c>
      <c r="K36" s="21">
        <v>2</v>
      </c>
      <c r="L36" s="21">
        <v>110.15</v>
      </c>
      <c r="M36" s="8"/>
      <c r="N36" s="9">
        <v>43938</v>
      </c>
      <c r="O36" s="21">
        <v>713.38755913713499</v>
      </c>
      <c r="P36" s="21">
        <v>100.62625</v>
      </c>
      <c r="Q36" s="21">
        <v>2849.5755208333298</v>
      </c>
      <c r="R36" s="21">
        <v>165.10671585794699</v>
      </c>
      <c r="S36" s="21">
        <v>29.348749999999999</v>
      </c>
      <c r="T36" s="21">
        <v>633.894062499999</v>
      </c>
      <c r="U36" s="21">
        <v>148.96637923556901</v>
      </c>
      <c r="V36" s="21">
        <v>24.098749999999999</v>
      </c>
      <c r="W36" s="27">
        <v>577.07968749999895</v>
      </c>
    </row>
    <row r="37" spans="1:23" x14ac:dyDescent="0.4">
      <c r="A37" s="7">
        <f t="shared" si="0"/>
        <v>36</v>
      </c>
      <c r="B37" s="12" t="s">
        <v>35</v>
      </c>
      <c r="C37" s="21">
        <v>7</v>
      </c>
      <c r="D37" s="22"/>
      <c r="E37" s="21">
        <v>31.704999999999998</v>
      </c>
      <c r="F37" s="21">
        <v>7</v>
      </c>
      <c r="G37" s="21">
        <v>141.02500000000001</v>
      </c>
      <c r="H37" s="8"/>
      <c r="I37" s="9">
        <v>43932</v>
      </c>
      <c r="J37" s="21">
        <v>1</v>
      </c>
      <c r="K37" s="21">
        <v>1</v>
      </c>
      <c r="L37" s="21">
        <v>1</v>
      </c>
      <c r="M37" s="8"/>
      <c r="N37" s="9">
        <v>43950</v>
      </c>
      <c r="O37" s="21">
        <v>24.243400000000001</v>
      </c>
      <c r="P37" s="21">
        <v>0</v>
      </c>
      <c r="Q37" s="21">
        <v>112.85625</v>
      </c>
      <c r="R37" s="21">
        <v>6.0096999999999996</v>
      </c>
      <c r="S37" s="21">
        <v>0</v>
      </c>
      <c r="T37" s="21">
        <v>28.2</v>
      </c>
      <c r="U37" s="21">
        <v>5.3037999999999998</v>
      </c>
      <c r="V37" s="21">
        <v>0</v>
      </c>
      <c r="W37" s="27">
        <v>24.55</v>
      </c>
    </row>
    <row r="38" spans="1:23" x14ac:dyDescent="0.4">
      <c r="A38" s="7">
        <f t="shared" si="0"/>
        <v>37</v>
      </c>
      <c r="B38" s="12" t="s">
        <v>36</v>
      </c>
      <c r="C38" s="21">
        <v>253</v>
      </c>
      <c r="D38" s="22"/>
      <c r="E38" s="21">
        <v>482.32799999999997</v>
      </c>
      <c r="F38" s="21">
        <v>291.97500000000002</v>
      </c>
      <c r="G38" s="21">
        <v>1137.45</v>
      </c>
      <c r="H38" s="8"/>
      <c r="I38" s="9">
        <v>43934</v>
      </c>
      <c r="J38" s="21">
        <v>26.597000000000001</v>
      </c>
      <c r="K38" s="21">
        <v>4</v>
      </c>
      <c r="L38" s="21">
        <v>117.1</v>
      </c>
      <c r="M38" s="8"/>
      <c r="N38" s="9">
        <v>43935</v>
      </c>
      <c r="O38" s="21">
        <v>730.64407706955501</v>
      </c>
      <c r="P38" s="21">
        <v>127.6725</v>
      </c>
      <c r="Q38" s="21">
        <v>2983.9656249999998</v>
      </c>
      <c r="R38" s="21">
        <v>180.94938622827101</v>
      </c>
      <c r="S38" s="21">
        <v>53.942500000000003</v>
      </c>
      <c r="T38" s="21">
        <v>658.9296875</v>
      </c>
      <c r="U38" s="21">
        <v>159.38302991047499</v>
      </c>
      <c r="V38" s="21">
        <v>39.200000000000003</v>
      </c>
      <c r="W38" s="27">
        <v>608.12968750000005</v>
      </c>
    </row>
    <row r="39" spans="1:23" x14ac:dyDescent="0.4">
      <c r="A39" s="7">
        <f t="shared" si="0"/>
        <v>38</v>
      </c>
      <c r="B39" s="12" t="s">
        <v>37</v>
      </c>
      <c r="C39" s="21">
        <v>96</v>
      </c>
      <c r="D39" s="22"/>
      <c r="E39" s="21">
        <v>928.596</v>
      </c>
      <c r="F39" s="21">
        <v>216.9</v>
      </c>
      <c r="G39" s="21">
        <v>3098.375</v>
      </c>
      <c r="H39" s="8"/>
      <c r="I39" s="9">
        <v>43952</v>
      </c>
      <c r="J39" s="21">
        <v>24.248999999999999</v>
      </c>
      <c r="K39" s="21">
        <v>5</v>
      </c>
      <c r="L39" s="21">
        <v>75.025000000000006</v>
      </c>
      <c r="M39" s="8"/>
      <c r="N39" s="9">
        <v>43951</v>
      </c>
      <c r="O39" s="21">
        <v>881.80451648476696</v>
      </c>
      <c r="P39" s="21">
        <v>178.2</v>
      </c>
      <c r="Q39" s="21">
        <v>2815.67797619047</v>
      </c>
      <c r="R39" s="21">
        <v>217.84015429374099</v>
      </c>
      <c r="S39" s="21">
        <v>44.83</v>
      </c>
      <c r="T39" s="21">
        <v>703.03125</v>
      </c>
      <c r="U39" s="21">
        <v>192.08192710293699</v>
      </c>
      <c r="V39" s="21">
        <v>39.191249999999997</v>
      </c>
      <c r="W39" s="27">
        <v>617.50892857142901</v>
      </c>
    </row>
    <row r="40" spans="1:23" x14ac:dyDescent="0.4">
      <c r="A40" s="7">
        <f t="shared" si="0"/>
        <v>39</v>
      </c>
      <c r="B40" s="12" t="s">
        <v>38</v>
      </c>
      <c r="C40" s="21">
        <v>52</v>
      </c>
      <c r="D40" s="22"/>
      <c r="E40" s="21">
        <v>259.94600000000003</v>
      </c>
      <c r="F40" s="21">
        <v>102</v>
      </c>
      <c r="G40" s="21">
        <v>693.125</v>
      </c>
      <c r="H40" s="8"/>
      <c r="I40" s="9">
        <v>43930</v>
      </c>
      <c r="J40" s="21">
        <v>11</v>
      </c>
      <c r="K40" s="21">
        <v>11</v>
      </c>
      <c r="L40" s="21">
        <v>11</v>
      </c>
      <c r="M40" s="8"/>
      <c r="N40" s="9">
        <v>43947</v>
      </c>
      <c r="O40" s="21">
        <v>245.60114861541101</v>
      </c>
      <c r="P40" s="21">
        <v>79.004999999999995</v>
      </c>
      <c r="Q40" s="21">
        <v>700.56951754385898</v>
      </c>
      <c r="R40" s="21">
        <v>54.292227743378</v>
      </c>
      <c r="S40" s="21">
        <v>16.6325</v>
      </c>
      <c r="T40" s="21">
        <v>157.36315789473699</v>
      </c>
      <c r="U40" s="21">
        <v>46.863668365153103</v>
      </c>
      <c r="V40" s="21">
        <v>14.6425</v>
      </c>
      <c r="W40" s="27">
        <v>135.19422514619899</v>
      </c>
    </row>
    <row r="41" spans="1:23" x14ac:dyDescent="0.4">
      <c r="A41" s="7">
        <f t="shared" si="0"/>
        <v>40</v>
      </c>
      <c r="B41" s="12" t="s">
        <v>39</v>
      </c>
      <c r="C41" s="21">
        <v>557</v>
      </c>
      <c r="D41" s="22"/>
      <c r="E41" s="21">
        <v>2004.64</v>
      </c>
      <c r="F41" s="21">
        <v>794</v>
      </c>
      <c r="G41" s="21">
        <v>6171.1</v>
      </c>
      <c r="H41" s="8"/>
      <c r="I41" s="9">
        <v>43939</v>
      </c>
      <c r="J41" s="21">
        <v>88.108999999999995</v>
      </c>
      <c r="K41" s="21">
        <v>13</v>
      </c>
      <c r="L41" s="21">
        <v>366.25</v>
      </c>
      <c r="M41" s="8"/>
      <c r="N41" s="9">
        <v>43937</v>
      </c>
      <c r="O41" s="21">
        <v>4286.5804314522302</v>
      </c>
      <c r="P41" s="21">
        <v>784.60694444444403</v>
      </c>
      <c r="Q41" s="21">
        <v>17190.45</v>
      </c>
      <c r="R41" s="21">
        <v>855.59952424481696</v>
      </c>
      <c r="S41" s="21">
        <v>254.61666666666699</v>
      </c>
      <c r="T41" s="21">
        <v>3086.8625000000002</v>
      </c>
      <c r="U41" s="21">
        <v>737.55910984319701</v>
      </c>
      <c r="V41" s="21">
        <v>192.090277777778</v>
      </c>
      <c r="W41" s="27">
        <v>2734.0250000000001</v>
      </c>
    </row>
    <row r="42" spans="1:23" x14ac:dyDescent="0.4">
      <c r="A42" s="7">
        <f t="shared" si="0"/>
        <v>41</v>
      </c>
      <c r="B42" s="12" t="s">
        <v>40</v>
      </c>
      <c r="C42" s="21">
        <v>63</v>
      </c>
      <c r="D42" s="22"/>
      <c r="E42" s="21">
        <v>983.54100000000005</v>
      </c>
      <c r="F42" s="21">
        <v>119.95</v>
      </c>
      <c r="G42" s="21">
        <v>4305.625</v>
      </c>
      <c r="H42" s="8"/>
      <c r="I42" s="9">
        <v>43955</v>
      </c>
      <c r="J42" s="21">
        <v>27.341999999999999</v>
      </c>
      <c r="K42" s="21">
        <v>2</v>
      </c>
      <c r="L42" s="21">
        <v>117.125</v>
      </c>
      <c r="M42" s="8"/>
      <c r="N42" s="9">
        <v>43953</v>
      </c>
      <c r="O42" s="21">
        <v>941.52828133449805</v>
      </c>
      <c r="P42" s="21">
        <v>63.2</v>
      </c>
      <c r="Q42" s="21">
        <v>4147.125</v>
      </c>
      <c r="R42" s="21">
        <v>239.0288053388</v>
      </c>
      <c r="S42" s="21">
        <v>17.997499999999999</v>
      </c>
      <c r="T42" s="21">
        <v>1015.8375</v>
      </c>
      <c r="U42" s="21">
        <v>212.30115700794701</v>
      </c>
      <c r="V42" s="21">
        <v>15.2</v>
      </c>
      <c r="W42" s="27">
        <v>911.51250000000005</v>
      </c>
    </row>
    <row r="43" spans="1:23" x14ac:dyDescent="0.4">
      <c r="A43" s="7">
        <f t="shared" si="0"/>
        <v>42</v>
      </c>
      <c r="B43" s="12" t="s">
        <v>41</v>
      </c>
      <c r="C43" s="21">
        <v>82</v>
      </c>
      <c r="D43" s="22"/>
      <c r="E43" s="21">
        <v>679.66399999999999</v>
      </c>
      <c r="F43" s="21">
        <v>188</v>
      </c>
      <c r="G43" s="21">
        <v>2041.675</v>
      </c>
      <c r="H43" s="8"/>
      <c r="I43" s="9">
        <v>43953</v>
      </c>
      <c r="J43" s="21">
        <v>16.123999999999999</v>
      </c>
      <c r="K43" s="21">
        <v>4</v>
      </c>
      <c r="L43" s="21">
        <v>48.024999999999999</v>
      </c>
      <c r="M43" s="8"/>
      <c r="N43" s="9">
        <v>43951</v>
      </c>
      <c r="O43" s="21">
        <v>592.59359083614197</v>
      </c>
      <c r="P43" s="21">
        <v>144.07624999999999</v>
      </c>
      <c r="Q43" s="21">
        <v>1802.31805555556</v>
      </c>
      <c r="R43" s="21">
        <v>145.81220852234699</v>
      </c>
      <c r="S43" s="21">
        <v>34.945</v>
      </c>
      <c r="T43" s="21">
        <v>443.40284090909103</v>
      </c>
      <c r="U43" s="21">
        <v>128.480707448369</v>
      </c>
      <c r="V43" s="21">
        <v>31.348749999999999</v>
      </c>
      <c r="W43" s="27">
        <v>393.32386363636402</v>
      </c>
    </row>
    <row r="44" spans="1:23" x14ac:dyDescent="0.4">
      <c r="A44" s="7">
        <f t="shared" si="0"/>
        <v>43</v>
      </c>
      <c r="B44" s="12" t="s">
        <v>42</v>
      </c>
      <c r="C44" s="21">
        <v>6</v>
      </c>
      <c r="D44" s="22"/>
      <c r="E44" s="21">
        <v>181.17400000000001</v>
      </c>
      <c r="F44" s="21">
        <v>6</v>
      </c>
      <c r="G44" s="21">
        <v>817.125</v>
      </c>
      <c r="H44" s="8"/>
      <c r="I44" s="9">
        <v>43953</v>
      </c>
      <c r="J44" s="21">
        <v>5.9020000000000001</v>
      </c>
      <c r="K44" s="21">
        <v>0</v>
      </c>
      <c r="L44" s="21">
        <v>30</v>
      </c>
      <c r="M44" s="8"/>
      <c r="N44" s="9">
        <v>43952</v>
      </c>
      <c r="O44" s="21">
        <v>201.252103147811</v>
      </c>
      <c r="P44" s="21">
        <v>0</v>
      </c>
      <c r="Q44" s="21">
        <v>1000.01805555556</v>
      </c>
      <c r="R44" s="21">
        <v>51.059868035993098</v>
      </c>
      <c r="S44" s="21">
        <v>0</v>
      </c>
      <c r="T44" s="21">
        <v>249.254166666667</v>
      </c>
      <c r="U44" s="21">
        <v>45.398425538771498</v>
      </c>
      <c r="V44" s="21">
        <v>0</v>
      </c>
      <c r="W44" s="27">
        <v>223.50312500000001</v>
      </c>
    </row>
    <row r="45" spans="1:23" x14ac:dyDescent="0.4">
      <c r="A45" s="7">
        <f t="shared" si="0"/>
        <v>44</v>
      </c>
      <c r="B45" s="12" t="s">
        <v>43</v>
      </c>
      <c r="C45" s="21">
        <v>106</v>
      </c>
      <c r="D45" s="22"/>
      <c r="E45" s="21">
        <v>481.19400000000002</v>
      </c>
      <c r="F45" s="21">
        <v>161.97499999999999</v>
      </c>
      <c r="G45" s="21">
        <v>1232.2</v>
      </c>
      <c r="H45" s="8"/>
      <c r="I45" s="9">
        <v>43934</v>
      </c>
      <c r="J45" s="21">
        <v>20.274999999999999</v>
      </c>
      <c r="K45" s="21">
        <v>1</v>
      </c>
      <c r="L45" s="21">
        <v>68</v>
      </c>
      <c r="M45" s="8"/>
      <c r="N45" s="9">
        <v>43937</v>
      </c>
      <c r="O45" s="21">
        <v>631.78664185057301</v>
      </c>
      <c r="P45" s="21">
        <v>54.03875</v>
      </c>
      <c r="Q45" s="21">
        <v>2069.7468749999998</v>
      </c>
      <c r="R45" s="21">
        <v>150.67337663063199</v>
      </c>
      <c r="S45" s="21">
        <v>20.24625</v>
      </c>
      <c r="T45" s="21">
        <v>475.41406249999898</v>
      </c>
      <c r="U45" s="21">
        <v>136.95074327787799</v>
      </c>
      <c r="V45" s="21">
        <v>15.696249999999999</v>
      </c>
      <c r="W45" s="27">
        <v>436.38437499999901</v>
      </c>
    </row>
    <row r="46" spans="1:23" x14ac:dyDescent="0.4">
      <c r="A46" s="7">
        <f t="shared" si="0"/>
        <v>45</v>
      </c>
      <c r="B46" s="12" t="s">
        <v>44</v>
      </c>
      <c r="C46" s="21">
        <v>283</v>
      </c>
      <c r="D46" s="22"/>
      <c r="E46" s="21">
        <v>2704.2080000000001</v>
      </c>
      <c r="F46" s="21">
        <v>630.79999999999995</v>
      </c>
      <c r="G46" s="21">
        <v>8551.5750000000007</v>
      </c>
      <c r="H46" s="8"/>
      <c r="I46" s="9">
        <v>43951</v>
      </c>
      <c r="J46" s="21">
        <v>71.105999999999995</v>
      </c>
      <c r="K46" s="21">
        <v>17</v>
      </c>
      <c r="L46" s="21">
        <v>220.07499999999999</v>
      </c>
      <c r="M46" s="8"/>
      <c r="N46" s="9">
        <v>43950</v>
      </c>
      <c r="O46" s="21">
        <v>2824.4862991343398</v>
      </c>
      <c r="P46" s="21">
        <v>632.32236842105306</v>
      </c>
      <c r="Q46" s="21">
        <v>8931.3125</v>
      </c>
      <c r="R46" s="21">
        <v>660.699620127353</v>
      </c>
      <c r="S46" s="21">
        <v>143.06973684210499</v>
      </c>
      <c r="T46" s="21">
        <v>2046.2249999999999</v>
      </c>
      <c r="U46" s="21">
        <v>577.41085090231797</v>
      </c>
      <c r="V46" s="21">
        <v>124.57763157894701</v>
      </c>
      <c r="W46" s="27">
        <v>1808.8</v>
      </c>
    </row>
    <row r="47" spans="1:23" x14ac:dyDescent="0.4">
      <c r="A47" s="7">
        <f t="shared" si="0"/>
        <v>46</v>
      </c>
      <c r="B47" s="12" t="s">
        <v>45</v>
      </c>
      <c r="C47" s="21">
        <v>18</v>
      </c>
      <c r="D47" s="22"/>
      <c r="E47" s="21">
        <v>178.785</v>
      </c>
      <c r="F47" s="21">
        <v>35.975000000000001</v>
      </c>
      <c r="G47" s="21">
        <v>699.4</v>
      </c>
      <c r="H47" s="8"/>
      <c r="I47" s="9">
        <v>43927</v>
      </c>
      <c r="J47" s="21">
        <v>5</v>
      </c>
      <c r="K47" s="21">
        <v>5</v>
      </c>
      <c r="L47" s="21">
        <v>5</v>
      </c>
      <c r="M47" s="8"/>
      <c r="N47" s="9">
        <v>43953</v>
      </c>
      <c r="O47" s="21">
        <v>230.08149315006</v>
      </c>
      <c r="P47" s="21">
        <v>42.946249999999999</v>
      </c>
      <c r="Q47" s="21">
        <v>839.76637426900299</v>
      </c>
      <c r="R47" s="21">
        <v>47.127540200850902</v>
      </c>
      <c r="S47" s="21">
        <v>9.1449999999999996</v>
      </c>
      <c r="T47" s="21">
        <v>170.96725146198801</v>
      </c>
      <c r="U47" s="21">
        <v>40.027033891856298</v>
      </c>
      <c r="V47" s="21">
        <v>7.7975000000000003</v>
      </c>
      <c r="W47" s="27">
        <v>145.16688596491201</v>
      </c>
    </row>
    <row r="48" spans="1:23" x14ac:dyDescent="0.4">
      <c r="A48" s="7">
        <f t="shared" si="0"/>
        <v>47</v>
      </c>
      <c r="B48" s="12" t="s">
        <v>46</v>
      </c>
      <c r="C48" s="21">
        <v>27</v>
      </c>
      <c r="D48" s="22"/>
      <c r="E48" s="21">
        <v>35.729999999999997</v>
      </c>
      <c r="F48" s="21">
        <v>27</v>
      </c>
      <c r="G48" s="21">
        <v>61.024999999999999</v>
      </c>
      <c r="H48" s="8"/>
      <c r="I48" s="9">
        <v>43925</v>
      </c>
      <c r="J48" s="21">
        <v>3</v>
      </c>
      <c r="K48" s="21">
        <v>3</v>
      </c>
      <c r="L48" s="21">
        <v>3</v>
      </c>
      <c r="M48" s="8"/>
      <c r="N48" s="9">
        <v>43922</v>
      </c>
      <c r="O48" s="21">
        <v>54.56615</v>
      </c>
      <c r="P48" s="21">
        <v>46.946249999999999</v>
      </c>
      <c r="Q48" s="21">
        <v>62.501249999999999</v>
      </c>
      <c r="R48" s="21">
        <v>13.54795</v>
      </c>
      <c r="S48" s="21">
        <v>12.6</v>
      </c>
      <c r="T48" s="21">
        <v>14.55</v>
      </c>
      <c r="U48" s="21">
        <v>12.304449999999999</v>
      </c>
      <c r="V48" s="21">
        <v>11.6</v>
      </c>
      <c r="W48" s="27">
        <v>13.1</v>
      </c>
    </row>
    <row r="49" spans="1:23" x14ac:dyDescent="0.4">
      <c r="A49" s="7">
        <f t="shared" si="0"/>
        <v>48</v>
      </c>
      <c r="B49" s="12" t="s">
        <v>47</v>
      </c>
      <c r="C49" s="21">
        <v>146</v>
      </c>
      <c r="D49" s="22"/>
      <c r="E49" s="21">
        <v>1187.826</v>
      </c>
      <c r="F49" s="21">
        <v>298</v>
      </c>
      <c r="G49" s="21">
        <v>3970.9</v>
      </c>
      <c r="H49" s="8"/>
      <c r="I49" s="9">
        <v>43930</v>
      </c>
      <c r="J49" s="21">
        <v>43</v>
      </c>
      <c r="K49" s="21">
        <v>43</v>
      </c>
      <c r="L49" s="21">
        <v>43</v>
      </c>
      <c r="M49" s="8"/>
      <c r="N49" s="9">
        <v>43948</v>
      </c>
      <c r="O49" s="21">
        <v>1473.66580083384</v>
      </c>
      <c r="P49" s="21">
        <v>338.84375</v>
      </c>
      <c r="Q49" s="21">
        <v>4724.1499999999996</v>
      </c>
      <c r="R49" s="21">
        <v>317.11683705358098</v>
      </c>
      <c r="S49" s="21">
        <v>69.138750000000002</v>
      </c>
      <c r="T49" s="21">
        <v>1051.5250000000001</v>
      </c>
      <c r="U49" s="21">
        <v>273.74847897345597</v>
      </c>
      <c r="V49" s="21">
        <v>61.185000000000002</v>
      </c>
      <c r="W49" s="27">
        <v>910.03750000000002</v>
      </c>
    </row>
    <row r="50" spans="1:23" x14ac:dyDescent="0.4">
      <c r="A50" s="7">
        <f t="shared" si="0"/>
        <v>49</v>
      </c>
      <c r="B50" s="12" t="s">
        <v>48</v>
      </c>
      <c r="C50" s="21">
        <v>507</v>
      </c>
      <c r="D50" s="22"/>
      <c r="E50" s="21">
        <v>855.28300000000002</v>
      </c>
      <c r="F50" s="21">
        <v>649.92499999999995</v>
      </c>
      <c r="G50" s="21">
        <v>1293.2249999999999</v>
      </c>
      <c r="H50" s="8"/>
      <c r="I50" s="9">
        <v>43927</v>
      </c>
      <c r="J50" s="21">
        <v>42</v>
      </c>
      <c r="K50" s="21">
        <v>42</v>
      </c>
      <c r="L50" s="21">
        <v>42</v>
      </c>
      <c r="M50" s="8"/>
      <c r="N50" s="9">
        <v>43926</v>
      </c>
      <c r="O50" s="21">
        <v>1042.30578324303</v>
      </c>
      <c r="P50" s="21">
        <v>1008.3987499999999</v>
      </c>
      <c r="Q50" s="21">
        <v>1076.0659868421101</v>
      </c>
      <c r="R50" s="21">
        <v>241.019720399037</v>
      </c>
      <c r="S50" s="21">
        <v>236.79875000000001</v>
      </c>
      <c r="T50" s="21">
        <v>245.36540247677999</v>
      </c>
      <c r="U50" s="21">
        <v>216.172097295322</v>
      </c>
      <c r="V50" s="21">
        <v>212.9975</v>
      </c>
      <c r="W50" s="27">
        <v>219.45</v>
      </c>
    </row>
    <row r="51" spans="1:23" x14ac:dyDescent="0.4">
      <c r="A51" s="7">
        <f t="shared" si="0"/>
        <v>50</v>
      </c>
      <c r="B51" s="12" t="s">
        <v>49</v>
      </c>
      <c r="C51" s="21">
        <v>6</v>
      </c>
      <c r="D51" s="22"/>
      <c r="E51" s="21">
        <v>70.022999999999996</v>
      </c>
      <c r="F51" s="21">
        <v>6</v>
      </c>
      <c r="G51" s="21">
        <v>381.125</v>
      </c>
      <c r="H51" s="8"/>
      <c r="I51" s="9">
        <v>43941</v>
      </c>
      <c r="J51" s="21">
        <v>3.7869999999999999</v>
      </c>
      <c r="K51" s="21">
        <v>0</v>
      </c>
      <c r="L51" s="21">
        <v>20.024999999999999</v>
      </c>
      <c r="M51" s="8"/>
      <c r="N51" s="9">
        <v>43939</v>
      </c>
      <c r="O51" s="21">
        <v>120.941941159271</v>
      </c>
      <c r="P51" s="21">
        <v>0.74875000000000003</v>
      </c>
      <c r="Q51" s="21">
        <v>649.10874999999896</v>
      </c>
      <c r="R51" s="21">
        <v>28.5288625214998</v>
      </c>
      <c r="S51" s="21">
        <v>0.3</v>
      </c>
      <c r="T51" s="21">
        <v>153.47749999999999</v>
      </c>
      <c r="U51" s="21">
        <v>26.2743400044228</v>
      </c>
      <c r="V51" s="21">
        <v>0.2</v>
      </c>
      <c r="W51" s="27">
        <v>141.80000000000001</v>
      </c>
    </row>
    <row r="52" spans="1:23" x14ac:dyDescent="0.4">
      <c r="A52" s="7">
        <f t="shared" si="0"/>
        <v>51</v>
      </c>
      <c r="B52" s="12" t="s">
        <v>50</v>
      </c>
      <c r="C52" s="21">
        <v>144</v>
      </c>
      <c r="D52" s="22"/>
      <c r="E52" s="21">
        <v>338.101</v>
      </c>
      <c r="F52" s="21">
        <v>191</v>
      </c>
      <c r="G52" s="21">
        <v>780.27499999999998</v>
      </c>
      <c r="H52" s="8"/>
      <c r="I52" s="9">
        <v>43926</v>
      </c>
      <c r="J52" s="21">
        <v>20</v>
      </c>
      <c r="K52" s="21">
        <v>20</v>
      </c>
      <c r="L52" s="21">
        <v>20</v>
      </c>
      <c r="M52" s="8"/>
      <c r="N52" s="9">
        <v>43935</v>
      </c>
      <c r="O52" s="21">
        <v>521.72255092676096</v>
      </c>
      <c r="P52" s="21">
        <v>119.72624999999999</v>
      </c>
      <c r="Q52" s="21">
        <v>1827.7152777777801</v>
      </c>
      <c r="R52" s="21">
        <v>125.043903844217</v>
      </c>
      <c r="S52" s="21">
        <v>40.880000000000003</v>
      </c>
      <c r="T52" s="21">
        <v>401.46249999999998</v>
      </c>
      <c r="U52" s="21">
        <v>111.741042295879</v>
      </c>
      <c r="V52" s="21">
        <v>31.888750000000002</v>
      </c>
      <c r="W52" s="27">
        <v>374.30555555555497</v>
      </c>
    </row>
    <row r="53" spans="1:23" ht="15" thickBot="1" x14ac:dyDescent="0.45">
      <c r="A53" s="7">
        <f t="shared" si="0"/>
        <v>52</v>
      </c>
      <c r="B53" s="13" t="s">
        <v>51</v>
      </c>
      <c r="C53" s="23">
        <v>0</v>
      </c>
      <c r="D53" s="24"/>
      <c r="E53" s="23">
        <v>34.22</v>
      </c>
      <c r="F53" s="23">
        <v>0</v>
      </c>
      <c r="G53" s="23">
        <v>231.02500000000001</v>
      </c>
      <c r="H53" s="10"/>
      <c r="I53" s="11">
        <v>43958</v>
      </c>
      <c r="J53" s="23">
        <v>1.6839999999999999</v>
      </c>
      <c r="K53" s="23">
        <v>0</v>
      </c>
      <c r="L53" s="23">
        <v>10.025</v>
      </c>
      <c r="M53" s="10"/>
      <c r="N53" s="11">
        <v>43956</v>
      </c>
      <c r="O53" s="23">
        <v>59.6661617303062</v>
      </c>
      <c r="P53" s="23">
        <v>0</v>
      </c>
      <c r="Q53" s="23">
        <v>367.28874999999999</v>
      </c>
      <c r="R53" s="23">
        <v>14.0684564671483</v>
      </c>
      <c r="S53" s="23">
        <v>0</v>
      </c>
      <c r="T53" s="23">
        <v>85.364999999999995</v>
      </c>
      <c r="U53" s="23">
        <v>12.6096684210526</v>
      </c>
      <c r="V53" s="23">
        <v>0</v>
      </c>
      <c r="W53" s="28">
        <v>77.223749999999995</v>
      </c>
    </row>
  </sheetData>
  <autoFilter ref="A1:AC155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summary_stats_master_table2020_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Fullman</dc:creator>
  <cp:lastModifiedBy>Author</cp:lastModifiedBy>
  <dcterms:created xsi:type="dcterms:W3CDTF">2020-04-13T18:27:29Z</dcterms:created>
  <dcterms:modified xsi:type="dcterms:W3CDTF">2020-04-13T19:34:09Z</dcterms:modified>
</cp:coreProperties>
</file>