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Table 3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<sst xmlns="http://schemas.openxmlformats.org/spreadsheetml/2006/main" count="33" uniqueCount="33">
  <si>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2 Channels for which we had no revenue information are included under unspecified</t>
  </si>
  <si>
    <t>1 Unallocable includes funds such as interagency transfers from non-DAH institutions, interest income, and miscellaneous income that could not be attributed to countries</t>
  </si>
  <si>
    <t>Notes: In millions US$, 2009. Development assistance for health (DAH) includes both financial and in-kind contributions for activities aimed at improving health in low- and middle-income countries. This table disaggregates all DAH from both public and private sources by origin country of DAH.</t>
  </si>
  <si>
    <t>Source: IHME DAH Database 2011</t>
  </si>
  <si>
    <t>Total</t>
  </si>
  <si>
    <r>
      <t>Unspecified</t>
    </r>
    <r>
      <rPr>
        <vertAlign val="superscript"/>
        <sz val="11"/>
        <color indexed="8"/>
        <rFont val="Calibri"/>
        <family val="2"/>
      </rPr>
      <t>2</t>
    </r>
  </si>
  <si>
    <r>
      <t>Unallocable by country</t>
    </r>
    <r>
      <rPr>
        <vertAlign val="superscript"/>
        <sz val="11"/>
        <color indexed="8"/>
        <rFont val="Calibri"/>
        <family val="2"/>
      </rPr>
      <t>1</t>
    </r>
  </si>
  <si>
    <t>Other countries</t>
  </si>
  <si>
    <t>United States</t>
  </si>
  <si>
    <t>United Kingdom</t>
  </si>
  <si>
    <t>Switzerland</t>
  </si>
  <si>
    <t>Sweden</t>
  </si>
  <si>
    <t>Spain</t>
  </si>
  <si>
    <t>Portugal</t>
  </si>
  <si>
    <t>Norway</t>
  </si>
  <si>
    <t>New Zealand</t>
  </si>
  <si>
    <t>Netherlands</t>
  </si>
  <si>
    <t>Luxembourg</t>
  </si>
  <si>
    <t>Korea</t>
  </si>
  <si>
    <t>Japan</t>
  </si>
  <si>
    <t>Italy</t>
  </si>
  <si>
    <t>Ireland</t>
  </si>
  <si>
    <t>Greece</t>
  </si>
  <si>
    <t>Germany</t>
  </si>
  <si>
    <t>France</t>
  </si>
  <si>
    <t>Finland</t>
  </si>
  <si>
    <t>Denmark</t>
  </si>
  <si>
    <t>Canada</t>
  </si>
  <si>
    <t>Belgium</t>
  </si>
  <si>
    <t>Austria</t>
  </si>
  <si>
    <t>Australia</t>
  </si>
  <si>
    <t>Country</t>
  </si>
  <si>
    <t>DAH by country of origin, 1990-2009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</si>
</sst>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3" fillId="24" borderId="0" applyNumberFormat="0" applyBorder="0" applyAlignment="0" applyProtection="0"/>
    <xf numFmtId="0" fontId="3" fillId="25" borderId="0" applyNumberFormat="0" applyBorder="0" applyAlignment="0" applyProtection="0"/>
    <xf numFmtId="0" fontId="23" fillId="26" borderId="0" applyNumberFormat="0" applyBorder="0" applyAlignment="0" applyProtection="0"/>
    <xf numFmtId="0" fontId="3" fillId="17" borderId="0" applyNumberFormat="0" applyBorder="0" applyAlignment="0" applyProtection="0"/>
    <xf numFmtId="0" fontId="23" fillId="27" borderId="0" applyNumberFormat="0" applyBorder="0" applyAlignment="0" applyProtection="0"/>
    <xf numFmtId="0" fontId="3" fillId="19" borderId="0" applyNumberFormat="0" applyBorder="0" applyAlignment="0" applyProtection="0"/>
    <xf numFmtId="0" fontId="23" fillId="28" borderId="0" applyNumberFormat="0" applyBorder="0" applyAlignment="0" applyProtection="0"/>
    <xf numFmtId="0" fontId="3" fillId="29" borderId="0" applyNumberFormat="0" applyBorder="0" applyAlignment="0" applyProtection="0"/>
    <xf numFmtId="0" fontId="23" fillId="30" borderId="0" applyNumberFormat="0" applyBorder="0" applyAlignment="0" applyProtection="0"/>
    <xf numFmtId="0" fontId="3" fillId="31" borderId="0" applyNumberFormat="0" applyBorder="0" applyAlignment="0" applyProtection="0"/>
    <xf numFmtId="0" fontId="23" fillId="32" borderId="0" applyNumberFormat="0" applyBorder="0" applyAlignment="0" applyProtection="0"/>
    <xf numFmtId="0" fontId="3" fillId="33" borderId="0" applyNumberFormat="0" applyBorder="0" applyAlignment="0" applyProtection="0"/>
    <xf numFmtId="0" fontId="23" fillId="34" borderId="0" applyNumberFormat="0" applyBorder="0" applyAlignment="0" applyProtection="0"/>
    <xf numFmtId="0" fontId="3" fillId="35" borderId="0" applyNumberFormat="0" applyBorder="0" applyAlignment="0" applyProtection="0"/>
    <xf numFmtId="0" fontId="23" fillId="36" borderId="0" applyNumberFormat="0" applyBorder="0" applyAlignment="0" applyProtection="0"/>
    <xf numFmtId="0" fontId="3" fillId="37" borderId="0" applyNumberFormat="0" applyBorder="0" applyAlignment="0" applyProtection="0"/>
    <xf numFmtId="0" fontId="23" fillId="38" borderId="0" applyNumberFormat="0" applyBorder="0" applyAlignment="0" applyProtection="0"/>
    <xf numFmtId="0" fontId="3" fillId="39" borderId="0" applyNumberFormat="0" applyBorder="0" applyAlignment="0" applyProtection="0"/>
    <xf numFmtId="0" fontId="23" fillId="40" borderId="0" applyNumberFormat="0" applyBorder="0" applyAlignment="0" applyProtection="0"/>
    <xf numFmtId="0" fontId="3" fillId="29" borderId="0" applyNumberFormat="0" applyBorder="0" applyAlignment="0" applyProtection="0"/>
    <xf numFmtId="0" fontId="23" fillId="41" borderId="0" applyNumberFormat="0" applyBorder="0" applyAlignment="0" applyProtection="0"/>
    <xf numFmtId="0" fontId="3" fillId="31" borderId="0" applyNumberFormat="0" applyBorder="0" applyAlignment="0" applyProtection="0"/>
    <xf numFmtId="0" fontId="23" fillId="42" borderId="0" applyNumberFormat="0" applyBorder="0" applyAlignment="0" applyProtection="0"/>
    <xf numFmtId="0" fontId="3" fillId="43" borderId="0" applyNumberFormat="0" applyBorder="0" applyAlignment="0" applyProtection="0"/>
    <xf numFmtId="0" fontId="24" fillId="44" borderId="0" applyNumberFormat="0" applyBorder="0" applyAlignment="0" applyProtection="0"/>
    <xf numFmtId="0" fontId="4" fillId="5" borderId="0" applyNumberFormat="0" applyBorder="0" applyAlignment="0" applyProtection="0"/>
    <xf numFmtId="0" fontId="25" fillId="45" borderId="1" applyNumberFormat="0" applyAlignment="0" applyProtection="0"/>
    <xf numFmtId="0" fontId="5" fillId="46" borderId="2" applyNumberFormat="0" applyAlignment="0" applyProtection="0"/>
    <xf numFmtId="0" fontId="26" fillId="47" borderId="3" applyNumberFormat="0" applyAlignment="0" applyProtection="0"/>
    <xf numFmtId="0" fontId="6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10" fillId="7" borderId="0" applyNumberFormat="0" applyBorder="0" applyAlignment="0" applyProtection="0"/>
    <xf numFmtId="0" fontId="29" fillId="0" borderId="5" applyNumberFormat="0" applyFill="0" applyAlignment="0" applyProtection="0"/>
    <xf numFmtId="0" fontId="11" fillId="0" borderId="6" applyNumberFormat="0" applyFill="0" applyAlignment="0" applyProtection="0"/>
    <xf numFmtId="0" fontId="30" fillId="0" borderId="7" applyNumberFormat="0" applyFill="0" applyAlignment="0" applyProtection="0"/>
    <xf numFmtId="0" fontId="12" fillId="0" borderId="8" applyNumberFormat="0" applyFill="0" applyAlignment="0" applyProtection="0"/>
    <xf numFmtId="0" fontId="31" fillId="0" borderId="9" applyNumberFormat="0" applyFill="0" applyAlignment="0" applyProtection="0"/>
    <xf numFmtId="0" fontId="13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2" fillId="50" borderId="1" applyNumberFormat="0" applyAlignment="0" applyProtection="0"/>
    <xf numFmtId="0" fontId="14" fillId="13" borderId="2" applyNumberFormat="0" applyAlignment="0" applyProtection="0"/>
    <xf numFmtId="0" fontId="33" fillId="0" borderId="11" applyNumberFormat="0" applyFill="0" applyAlignment="0" applyProtection="0"/>
    <xf numFmtId="0" fontId="15" fillId="0" borderId="12" applyNumberFormat="0" applyFill="0" applyAlignment="0" applyProtection="0"/>
    <xf numFmtId="0" fontId="34" fillId="51" borderId="0" applyNumberFormat="0" applyBorder="0" applyAlignment="0" applyProtection="0"/>
    <xf numFmtId="0" fontId="16" fillId="52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8" fillId="0" borderId="0">
      <alignment/>
      <protection/>
    </xf>
    <xf numFmtId="0" fontId="0" fillId="53" borderId="13" applyNumberFormat="0" applyFont="0" applyAlignment="0" applyProtection="0"/>
    <xf numFmtId="0" fontId="8" fillId="54" borderId="14" applyNumberFormat="0" applyFont="0" applyAlignment="0" applyProtection="0"/>
    <xf numFmtId="0" fontId="36" fillId="45" borderId="15" applyNumberFormat="0" applyAlignment="0" applyProtection="0"/>
    <xf numFmtId="0" fontId="17" fillId="46" borderId="16" applyNumberForma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4" fontId="18" fillId="52" borderId="17" applyNumberFormat="0" applyProtection="0">
      <alignment vertical="center"/>
    </xf>
    <xf numFmtId="4" fontId="19" fillId="52" borderId="17" applyNumberFormat="0" applyProtection="0">
      <alignment horizontal="left" vertical="center" indent="1"/>
    </xf>
    <xf numFmtId="4" fontId="19" fillId="55" borderId="0" applyNumberFormat="0" applyProtection="0">
      <alignment horizontal="left" vertical="center" indent="1"/>
    </xf>
    <xf numFmtId="4" fontId="19" fillId="56" borderId="17" applyNumberFormat="0" applyProtection="0">
      <alignment horizontal="right" vertical="center"/>
    </xf>
    <xf numFmtId="4" fontId="18" fillId="15" borderId="17" applyNumberFormat="0" applyProtection="0">
      <alignment horizontal="left" vertical="center" indent="1"/>
    </xf>
    <xf numFmtId="0" fontId="3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8" fillId="0" borderId="18" applyNumberFormat="0" applyFill="0" applyAlignment="0" applyProtection="0"/>
    <xf numFmtId="0" fontId="21" fillId="0" borderId="19" applyNumberFormat="0" applyFill="0" applyAlignment="0" applyProtection="0"/>
    <xf numFmtId="0" fontId="39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20" xfId="0" applyFill="1" applyBorder="1" applyAlignment="1">
      <alignment/>
    </xf>
    <xf numFmtId="43" fontId="0" fillId="0" borderId="0" xfId="69" applyFont="1" applyBorder="1" applyAlignment="1">
      <alignment/>
    </xf>
    <xf numFmtId="0" fontId="0" fillId="0" borderId="20" xfId="0" applyBorder="1" applyAlignment="1">
      <alignment horizontal="left" indent="1"/>
    </xf>
    <xf numFmtId="43" fontId="0" fillId="0" borderId="21" xfId="69" applyFont="1" applyBorder="1" applyAlignment="1">
      <alignment/>
    </xf>
    <xf numFmtId="43" fontId="0" fillId="0" borderId="22" xfId="69" applyFont="1" applyBorder="1" applyAlignment="1">
      <alignment/>
    </xf>
    <xf numFmtId="0" fontId="0" fillId="0" borderId="23" xfId="0" applyBorder="1" applyAlignment="1">
      <alignment horizontal="left" indent="1"/>
    </xf>
    <xf numFmtId="43" fontId="0" fillId="0" borderId="24" xfId="69" applyFont="1" applyBorder="1" applyAlignment="1">
      <alignment/>
    </xf>
    <xf numFmtId="0" fontId="0" fillId="0" borderId="20" xfId="0" applyBorder="1" applyAlignment="1">
      <alignment horizontal="left" wrapText="1" inden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0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</cellXfs>
  <cellStyles count="10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omma 3" xfId="73"/>
    <cellStyle name="Currency" xfId="74"/>
    <cellStyle name="Currency [0]" xfId="75"/>
    <cellStyle name="Currency 2" xfId="76"/>
    <cellStyle name="Currency 3" xfId="77"/>
    <cellStyle name="Explanatory Text" xfId="78"/>
    <cellStyle name="Explanatory Text 2" xfId="79"/>
    <cellStyle name="Good" xfId="80"/>
    <cellStyle name="Good 2" xfId="81"/>
    <cellStyle name="Good 3" xfId="82"/>
    <cellStyle name="Heading 1" xfId="83"/>
    <cellStyle name="Heading 1 2" xfId="84"/>
    <cellStyle name="Heading 2" xfId="85"/>
    <cellStyle name="Heading 2 2" xfId="86"/>
    <cellStyle name="Heading 3" xfId="87"/>
    <cellStyle name="Heading 3 2" xfId="88"/>
    <cellStyle name="Heading 4" xfId="89"/>
    <cellStyle name="Heading 4 2" xfId="90"/>
    <cellStyle name="Input" xfId="91"/>
    <cellStyle name="Input 2" xfId="92"/>
    <cellStyle name="Linked Cell" xfId="93"/>
    <cellStyle name="Linked Cell 2" xfId="94"/>
    <cellStyle name="Neutral" xfId="95"/>
    <cellStyle name="Neutral 2" xfId="96"/>
    <cellStyle name="Normal 2" xfId="97"/>
    <cellStyle name="Normal 2 2" xfId="98"/>
    <cellStyle name="Normal 3" xfId="99"/>
    <cellStyle name="Normal 3 2" xfId="100"/>
    <cellStyle name="Normal 4" xfId="101"/>
    <cellStyle name="Normal 4 2" xfId="102"/>
    <cellStyle name="Normal 5" xfId="103"/>
    <cellStyle name="Note" xfId="104"/>
    <cellStyle name="Note 2" xfId="105"/>
    <cellStyle name="Output" xfId="106"/>
    <cellStyle name="Output 2" xfId="107"/>
    <cellStyle name="Percent" xfId="108"/>
    <cellStyle name="Percent 2" xfId="109"/>
    <cellStyle name="Percent 3" xfId="110"/>
    <cellStyle name="SAPBEXaggData" xfId="111"/>
    <cellStyle name="SAPBEXaggItem" xfId="112"/>
    <cellStyle name="SAPBEXchaText" xfId="113"/>
    <cellStyle name="SAPBEXstdData" xfId="114"/>
    <cellStyle name="SAPBEXstdItem" xfId="115"/>
    <cellStyle name="Title" xfId="116"/>
    <cellStyle name="Title 2" xfId="117"/>
    <cellStyle name="Total" xfId="118"/>
    <cellStyle name="Total 2" xfId="119"/>
    <cellStyle name="Warning Text" xfId="120"/>
    <cellStyle name="Warning Text 2" xfId="1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6"/>
  <sheetViews>
    <sheetView tabSelected="1" zoomScale="85" zoomScaleNormal="85" zoomScalePageLayoutView="0" workbookViewId="0" topLeftCell="A1">
      <selection activeCell="B17" sqref="B17"/>
    </sheetView>
  </sheetViews>
  <sheetFormatPr defaultColWidth="9.140625" defaultRowHeight="15"/>
  <cols>
    <col min="1" max="1" width="24.421875" style="0" customWidth="1"/>
    <col min="2" max="11" width="9.57421875" style="0" bestFit="1" customWidth="1"/>
    <col min="12" max="21" width="10.57421875" style="0" bestFit="1" customWidth="1"/>
  </cols>
  <sheetData>
    <row r="1" ht="15">
      <c r="A1" t="s">
        <v>32</v>
      </c>
    </row>
    <row r="3" spans="1:21" ht="15">
      <c r="A3" s="11" t="s">
        <v>31</v>
      </c>
      <c r="B3" s="10">
        <v>1990</v>
      </c>
      <c r="C3" s="10">
        <f aca="true" t="shared" si="0" ref="C3:U3">B3+1</f>
        <v>1991</v>
      </c>
      <c r="D3" s="10">
        <f t="shared" si="0"/>
        <v>1992</v>
      </c>
      <c r="E3" s="10">
        <f t="shared" si="0"/>
        <v>1993</v>
      </c>
      <c r="F3" s="10">
        <f t="shared" si="0"/>
        <v>1994</v>
      </c>
      <c r="G3" s="10">
        <f t="shared" si="0"/>
        <v>1995</v>
      </c>
      <c r="H3" s="10">
        <f t="shared" si="0"/>
        <v>1996</v>
      </c>
      <c r="I3" s="10">
        <f t="shared" si="0"/>
        <v>1997</v>
      </c>
      <c r="J3" s="10">
        <f t="shared" si="0"/>
        <v>1998</v>
      </c>
      <c r="K3" s="10">
        <f t="shared" si="0"/>
        <v>1999</v>
      </c>
      <c r="L3" s="10">
        <f t="shared" si="0"/>
        <v>2000</v>
      </c>
      <c r="M3" s="10">
        <f t="shared" si="0"/>
        <v>2001</v>
      </c>
      <c r="N3" s="10">
        <f t="shared" si="0"/>
        <v>2002</v>
      </c>
      <c r="O3" s="10">
        <f t="shared" si="0"/>
        <v>2003</v>
      </c>
      <c r="P3" s="10">
        <f t="shared" si="0"/>
        <v>2004</v>
      </c>
      <c r="Q3" s="10">
        <f t="shared" si="0"/>
        <v>2005</v>
      </c>
      <c r="R3" s="10">
        <f t="shared" si="0"/>
        <v>2006</v>
      </c>
      <c r="S3" s="10">
        <f t="shared" si="0"/>
        <v>2007</v>
      </c>
      <c r="T3" s="10">
        <f t="shared" si="0"/>
        <v>2008</v>
      </c>
      <c r="U3" s="9">
        <f t="shared" si="0"/>
        <v>2009</v>
      </c>
    </row>
    <row r="4" spans="1:21" ht="15">
      <c r="A4" s="3" t="s">
        <v>30</v>
      </c>
      <c r="B4" s="2">
        <v>28.92651</v>
      </c>
      <c r="C4" s="2">
        <v>31.58338</v>
      </c>
      <c r="D4" s="2">
        <v>63.0169</v>
      </c>
      <c r="E4" s="2">
        <v>74.67362</v>
      </c>
      <c r="F4" s="2">
        <v>119.556</v>
      </c>
      <c r="G4" s="2">
        <v>116.6459</v>
      </c>
      <c r="H4" s="2">
        <v>174.5907</v>
      </c>
      <c r="I4" s="2">
        <v>141.4267</v>
      </c>
      <c r="J4" s="2">
        <v>122.1012</v>
      </c>
      <c r="K4" s="2">
        <v>167.1167</v>
      </c>
      <c r="L4" s="2">
        <v>188.1759</v>
      </c>
      <c r="M4" s="2">
        <v>165.7825</v>
      </c>
      <c r="N4" s="2">
        <v>152.0171</v>
      </c>
      <c r="O4" s="2">
        <v>150.5799</v>
      </c>
      <c r="P4" s="2">
        <v>169.2778</v>
      </c>
      <c r="Q4" s="2">
        <v>229.1062</v>
      </c>
      <c r="R4" s="2">
        <v>197.459</v>
      </c>
      <c r="S4" s="2">
        <v>227.5928</v>
      </c>
      <c r="T4" s="2">
        <v>298.6594</v>
      </c>
      <c r="U4" s="7">
        <v>332.3752</v>
      </c>
    </row>
    <row r="5" spans="1:21" ht="15">
      <c r="A5" s="3" t="s">
        <v>29</v>
      </c>
      <c r="B5" s="2">
        <v>36.22957</v>
      </c>
      <c r="C5" s="2">
        <v>15.52801</v>
      </c>
      <c r="D5" s="2">
        <v>12.7546</v>
      </c>
      <c r="E5" s="2">
        <v>14.23995</v>
      </c>
      <c r="F5" s="2">
        <v>19.67042</v>
      </c>
      <c r="G5" s="2">
        <v>16.14728</v>
      </c>
      <c r="H5" s="2">
        <v>18.63736</v>
      </c>
      <c r="I5" s="2">
        <v>70.49921</v>
      </c>
      <c r="J5" s="2">
        <v>34.59897</v>
      </c>
      <c r="K5" s="2">
        <v>102.3717</v>
      </c>
      <c r="L5" s="2">
        <v>66.46982</v>
      </c>
      <c r="M5" s="2">
        <v>39.94596</v>
      </c>
      <c r="N5" s="2">
        <v>41.24392</v>
      </c>
      <c r="O5" s="2">
        <v>53.1807</v>
      </c>
      <c r="P5" s="2">
        <v>47.09362</v>
      </c>
      <c r="Q5" s="2">
        <v>57.5509</v>
      </c>
      <c r="R5" s="2">
        <v>53.47739</v>
      </c>
      <c r="S5" s="2">
        <v>64.9495</v>
      </c>
      <c r="T5" s="2">
        <v>77.12304</v>
      </c>
      <c r="U5" s="7">
        <v>66.10574</v>
      </c>
    </row>
    <row r="6" spans="1:21" ht="15">
      <c r="A6" s="3" t="s">
        <v>28</v>
      </c>
      <c r="B6" s="2">
        <v>78.82661</v>
      </c>
      <c r="C6" s="2">
        <v>104.971</v>
      </c>
      <c r="D6" s="2">
        <v>118.027</v>
      </c>
      <c r="E6" s="2">
        <v>121.2505</v>
      </c>
      <c r="F6" s="2">
        <v>117.2665</v>
      </c>
      <c r="G6" s="2">
        <v>123.0942</v>
      </c>
      <c r="H6" s="2">
        <v>120.8936</v>
      </c>
      <c r="I6" s="2">
        <v>111.0024</v>
      </c>
      <c r="J6" s="2">
        <v>113.8819</v>
      </c>
      <c r="K6" s="2">
        <v>121.0256</v>
      </c>
      <c r="L6" s="2">
        <v>133.5358</v>
      </c>
      <c r="M6" s="2">
        <v>139.0346</v>
      </c>
      <c r="N6" s="2">
        <v>191.6539</v>
      </c>
      <c r="O6" s="2">
        <v>180.1042</v>
      </c>
      <c r="P6" s="2">
        <v>209.6117</v>
      </c>
      <c r="Q6" s="2">
        <v>176.7276</v>
      </c>
      <c r="R6" s="2">
        <v>211.0559</v>
      </c>
      <c r="S6" s="2">
        <v>228.6697</v>
      </c>
      <c r="T6" s="2">
        <v>353.8302</v>
      </c>
      <c r="U6" s="7">
        <v>355.5697</v>
      </c>
    </row>
    <row r="7" spans="1:21" ht="15">
      <c r="A7" s="3" t="s">
        <v>27</v>
      </c>
      <c r="B7" s="2">
        <v>138.2653</v>
      </c>
      <c r="C7" s="2">
        <v>138.608</v>
      </c>
      <c r="D7" s="2">
        <v>128.244</v>
      </c>
      <c r="E7" s="2">
        <v>131.1008</v>
      </c>
      <c r="F7" s="2">
        <v>173.3146</v>
      </c>
      <c r="G7" s="2">
        <v>176.4548</v>
      </c>
      <c r="H7" s="2">
        <v>150.4108</v>
      </c>
      <c r="I7" s="2">
        <v>157.4954</v>
      </c>
      <c r="J7" s="2">
        <v>134.2651</v>
      </c>
      <c r="K7" s="2">
        <v>154.85</v>
      </c>
      <c r="L7" s="2">
        <v>174.4903</v>
      </c>
      <c r="M7" s="2">
        <v>156.7862</v>
      </c>
      <c r="N7" s="2">
        <v>247.1958</v>
      </c>
      <c r="O7" s="2">
        <v>287.7294</v>
      </c>
      <c r="P7" s="2">
        <v>386.7636</v>
      </c>
      <c r="Q7" s="2">
        <v>517.4236</v>
      </c>
      <c r="R7" s="2">
        <v>423.6239</v>
      </c>
      <c r="S7" s="2">
        <v>547.87</v>
      </c>
      <c r="T7" s="2">
        <v>587.337</v>
      </c>
      <c r="U7" s="7">
        <v>747.1532</v>
      </c>
    </row>
    <row r="8" spans="1:21" ht="15">
      <c r="A8" s="3" t="s">
        <v>26</v>
      </c>
      <c r="B8" s="2">
        <v>97.61354</v>
      </c>
      <c r="C8" s="2">
        <v>110.4659</v>
      </c>
      <c r="D8" s="2">
        <v>139.6723</v>
      </c>
      <c r="E8" s="2">
        <v>151.9334</v>
      </c>
      <c r="F8" s="2">
        <v>160.0345</v>
      </c>
      <c r="G8" s="2">
        <v>155.6927</v>
      </c>
      <c r="H8" s="2">
        <v>234.9252</v>
      </c>
      <c r="I8" s="2">
        <v>197.6221</v>
      </c>
      <c r="J8" s="2">
        <v>135.4321</v>
      </c>
      <c r="K8" s="2">
        <v>133.5125</v>
      </c>
      <c r="L8" s="2">
        <v>131.4074</v>
      </c>
      <c r="M8" s="2">
        <v>110.8871</v>
      </c>
      <c r="N8" s="2">
        <v>122.0214</v>
      </c>
      <c r="O8" s="2">
        <v>139.5249</v>
      </c>
      <c r="P8" s="2">
        <v>165.6524</v>
      </c>
      <c r="Q8" s="2">
        <v>186.3985</v>
      </c>
      <c r="R8" s="2">
        <v>188.5176</v>
      </c>
      <c r="S8" s="2">
        <v>203.2538</v>
      </c>
      <c r="T8" s="2">
        <v>192.2825</v>
      </c>
      <c r="U8" s="7">
        <v>221.3646</v>
      </c>
    </row>
    <row r="9" spans="1:21" ht="15">
      <c r="A9" s="3" t="s">
        <v>25</v>
      </c>
      <c r="B9" s="2">
        <v>102.9768</v>
      </c>
      <c r="C9" s="2">
        <v>104.1343</v>
      </c>
      <c r="D9" s="2">
        <v>70.85554</v>
      </c>
      <c r="E9" s="2">
        <v>59.15129</v>
      </c>
      <c r="F9" s="2">
        <v>55.25843</v>
      </c>
      <c r="G9" s="2">
        <v>49.89751</v>
      </c>
      <c r="H9" s="2">
        <v>52.14181</v>
      </c>
      <c r="I9" s="2">
        <v>45.41177</v>
      </c>
      <c r="J9" s="2">
        <v>47.85241</v>
      </c>
      <c r="K9" s="2">
        <v>49.6059</v>
      </c>
      <c r="L9" s="2">
        <v>50.2562</v>
      </c>
      <c r="M9" s="2">
        <v>53.53761</v>
      </c>
      <c r="N9" s="2">
        <v>65.48272</v>
      </c>
      <c r="O9" s="2">
        <v>70.91105</v>
      </c>
      <c r="P9" s="2">
        <v>75.80768</v>
      </c>
      <c r="Q9" s="2">
        <v>78.41949</v>
      </c>
      <c r="R9" s="2">
        <v>88.21605</v>
      </c>
      <c r="S9" s="2">
        <v>86.9711</v>
      </c>
      <c r="T9" s="2">
        <v>94.18374</v>
      </c>
      <c r="U9" s="7">
        <v>96.60909</v>
      </c>
    </row>
    <row r="10" spans="1:21" ht="15">
      <c r="A10" s="3" t="s">
        <v>24</v>
      </c>
      <c r="B10" s="2">
        <v>644.2757</v>
      </c>
      <c r="C10" s="2">
        <v>457.2938</v>
      </c>
      <c r="D10" s="2">
        <v>399.4696</v>
      </c>
      <c r="E10" s="2">
        <v>355.8594</v>
      </c>
      <c r="F10" s="2">
        <v>472.442</v>
      </c>
      <c r="G10" s="2">
        <v>506.4544</v>
      </c>
      <c r="H10" s="2">
        <v>511.0834</v>
      </c>
      <c r="I10" s="2">
        <v>410.2433</v>
      </c>
      <c r="J10" s="2">
        <v>417.8417</v>
      </c>
      <c r="K10" s="2">
        <v>396.3709</v>
      </c>
      <c r="L10" s="2">
        <v>351.1375</v>
      </c>
      <c r="M10" s="2">
        <v>392.0847</v>
      </c>
      <c r="N10" s="2">
        <v>466.7462</v>
      </c>
      <c r="O10" s="2">
        <v>625.7815</v>
      </c>
      <c r="P10" s="2">
        <v>535.8237</v>
      </c>
      <c r="Q10" s="2">
        <v>714.8695</v>
      </c>
      <c r="R10" s="2">
        <v>1009.781</v>
      </c>
      <c r="S10" s="2">
        <v>852.5265</v>
      </c>
      <c r="T10" s="2">
        <v>1131.223</v>
      </c>
      <c r="U10" s="7">
        <v>981.2673</v>
      </c>
    </row>
    <row r="11" spans="1:21" ht="15">
      <c r="A11" s="3" t="s">
        <v>23</v>
      </c>
      <c r="B11" s="2">
        <v>211.7703</v>
      </c>
      <c r="C11" s="2">
        <v>230.4128</v>
      </c>
      <c r="D11" s="2">
        <v>290.1143</v>
      </c>
      <c r="E11" s="2">
        <v>356.3521</v>
      </c>
      <c r="F11" s="2">
        <v>571.1885</v>
      </c>
      <c r="G11" s="2">
        <v>653.7087</v>
      </c>
      <c r="H11" s="2">
        <v>546.9189</v>
      </c>
      <c r="I11" s="2">
        <v>563.1683</v>
      </c>
      <c r="J11" s="2">
        <v>519.0955</v>
      </c>
      <c r="K11" s="2">
        <v>527.3462</v>
      </c>
      <c r="L11" s="2">
        <v>508.5057</v>
      </c>
      <c r="M11" s="2">
        <v>511.7751</v>
      </c>
      <c r="N11" s="2">
        <v>594.7944</v>
      </c>
      <c r="O11" s="2">
        <v>620.6034</v>
      </c>
      <c r="P11" s="2">
        <v>547.0549</v>
      </c>
      <c r="Q11" s="2">
        <v>621.1664</v>
      </c>
      <c r="R11" s="2">
        <v>752.8656</v>
      </c>
      <c r="S11" s="2">
        <v>811.6581</v>
      </c>
      <c r="T11" s="2">
        <v>1027.369</v>
      </c>
      <c r="U11" s="7">
        <v>1078.976</v>
      </c>
    </row>
    <row r="12" spans="1:21" ht="15">
      <c r="A12" s="3" t="s">
        <v>22</v>
      </c>
      <c r="B12" s="2">
        <v>1.986775</v>
      </c>
      <c r="C12" s="2">
        <v>1.918749</v>
      </c>
      <c r="D12" s="2">
        <v>1.925736</v>
      </c>
      <c r="E12" s="2">
        <v>1.884371</v>
      </c>
      <c r="F12" s="2">
        <v>2.55599</v>
      </c>
      <c r="G12" s="2">
        <v>9.796225</v>
      </c>
      <c r="H12" s="2">
        <v>16.03136</v>
      </c>
      <c r="I12" s="2">
        <v>17.68544</v>
      </c>
      <c r="J12" s="2">
        <v>18.70651</v>
      </c>
      <c r="K12" s="2">
        <v>13.06775</v>
      </c>
      <c r="L12" s="2">
        <v>15.05887</v>
      </c>
      <c r="M12" s="2">
        <v>18.38644</v>
      </c>
      <c r="N12" s="2">
        <v>18.08101</v>
      </c>
      <c r="O12" s="2">
        <v>42.7816</v>
      </c>
      <c r="P12" s="2">
        <v>34.09392</v>
      </c>
      <c r="Q12" s="2">
        <v>51.06972</v>
      </c>
      <c r="R12" s="2">
        <v>53.6572</v>
      </c>
      <c r="S12" s="2">
        <v>54.12871</v>
      </c>
      <c r="T12" s="2">
        <v>34.73534</v>
      </c>
      <c r="U12" s="7">
        <v>35.88098</v>
      </c>
    </row>
    <row r="13" spans="1:21" ht="15">
      <c r="A13" s="3" t="s">
        <v>21</v>
      </c>
      <c r="B13" s="2">
        <v>4.341738</v>
      </c>
      <c r="C13" s="2">
        <v>4.477007</v>
      </c>
      <c r="D13" s="2">
        <v>5.950777</v>
      </c>
      <c r="E13" s="2">
        <v>2.556518</v>
      </c>
      <c r="F13" s="2">
        <v>13.21479</v>
      </c>
      <c r="G13" s="2">
        <v>30.43174</v>
      </c>
      <c r="H13" s="2">
        <v>31.62185</v>
      </c>
      <c r="I13" s="2">
        <v>6.772372</v>
      </c>
      <c r="J13" s="2">
        <v>30.66384</v>
      </c>
      <c r="K13" s="2">
        <v>29.65572</v>
      </c>
      <c r="L13" s="2">
        <v>41.69665</v>
      </c>
      <c r="M13" s="2">
        <v>52.60282</v>
      </c>
      <c r="N13" s="2">
        <v>115.7697</v>
      </c>
      <c r="O13" s="2">
        <v>145.5862</v>
      </c>
      <c r="P13" s="2">
        <v>156.2033</v>
      </c>
      <c r="Q13" s="2">
        <v>173.8229</v>
      </c>
      <c r="R13" s="2">
        <v>255.0307</v>
      </c>
      <c r="S13" s="2">
        <v>274.1039</v>
      </c>
      <c r="T13" s="2">
        <v>222.2665</v>
      </c>
      <c r="U13" s="7">
        <v>166.2327</v>
      </c>
    </row>
    <row r="14" spans="1:21" ht="15">
      <c r="A14" s="3" t="s">
        <v>20</v>
      </c>
      <c r="B14" s="2">
        <v>291.4752</v>
      </c>
      <c r="C14" s="2">
        <v>274.003</v>
      </c>
      <c r="D14" s="2">
        <v>249.0474</v>
      </c>
      <c r="E14" s="2">
        <v>236.5949</v>
      </c>
      <c r="F14" s="2">
        <v>221.3471</v>
      </c>
      <c r="G14" s="2">
        <v>194.1684</v>
      </c>
      <c r="H14" s="2">
        <v>220.0778</v>
      </c>
      <c r="I14" s="2">
        <v>129.0342</v>
      </c>
      <c r="J14" s="2">
        <v>162.3478</v>
      </c>
      <c r="K14" s="2">
        <v>176.3106</v>
      </c>
      <c r="L14" s="2">
        <v>158.4265</v>
      </c>
      <c r="M14" s="2">
        <v>213.2413</v>
      </c>
      <c r="N14" s="2">
        <v>230.334</v>
      </c>
      <c r="O14" s="2">
        <v>342.4179</v>
      </c>
      <c r="P14" s="2">
        <v>223.995</v>
      </c>
      <c r="Q14" s="2">
        <v>433.1976</v>
      </c>
      <c r="R14" s="2">
        <v>395.4664</v>
      </c>
      <c r="S14" s="2">
        <v>428.5106</v>
      </c>
      <c r="T14" s="2">
        <v>488.0917</v>
      </c>
      <c r="U14" s="7">
        <v>284.8444</v>
      </c>
    </row>
    <row r="15" spans="1:21" ht="15">
      <c r="A15" s="3" t="s">
        <v>19</v>
      </c>
      <c r="B15" s="2">
        <v>447.5375</v>
      </c>
      <c r="C15" s="2">
        <v>487.0316</v>
      </c>
      <c r="D15" s="2">
        <v>543.5533</v>
      </c>
      <c r="E15" s="2">
        <v>717.476</v>
      </c>
      <c r="F15" s="2">
        <v>705.7057</v>
      </c>
      <c r="G15" s="2">
        <v>872.5352</v>
      </c>
      <c r="H15" s="2">
        <v>759.8518</v>
      </c>
      <c r="I15" s="2">
        <v>935.4004</v>
      </c>
      <c r="J15" s="2">
        <v>817.8118</v>
      </c>
      <c r="K15" s="2">
        <v>864.3495</v>
      </c>
      <c r="L15" s="2">
        <v>905.0518</v>
      </c>
      <c r="M15" s="2">
        <v>864.676</v>
      </c>
      <c r="N15" s="2">
        <v>664.8734</v>
      </c>
      <c r="O15" s="2">
        <v>808.6758</v>
      </c>
      <c r="P15" s="2">
        <v>945.4093</v>
      </c>
      <c r="Q15" s="2">
        <v>858.4663</v>
      </c>
      <c r="R15" s="2">
        <v>834.0038</v>
      </c>
      <c r="S15" s="2">
        <v>623.8682</v>
      </c>
      <c r="T15" s="2">
        <v>697.992</v>
      </c>
      <c r="U15" s="7">
        <v>745.6363</v>
      </c>
    </row>
    <row r="16" spans="1:21" ht="15">
      <c r="A16" s="3" t="s">
        <v>18</v>
      </c>
      <c r="B16" s="2">
        <v>1.29472</v>
      </c>
      <c r="C16" s="2">
        <v>2.569614</v>
      </c>
      <c r="D16" s="2">
        <v>5.066525</v>
      </c>
      <c r="E16" s="2">
        <v>6.47437</v>
      </c>
      <c r="F16" s="2">
        <v>8.065772</v>
      </c>
      <c r="G16" s="2">
        <v>11.5961</v>
      </c>
      <c r="H16" s="2">
        <v>12.63295</v>
      </c>
      <c r="I16" s="2">
        <v>41.68066</v>
      </c>
      <c r="J16" s="2">
        <v>48.95547</v>
      </c>
      <c r="K16" s="2">
        <v>112.5</v>
      </c>
      <c r="L16" s="2">
        <v>92.67991</v>
      </c>
      <c r="M16" s="2">
        <v>60.75182</v>
      </c>
      <c r="N16" s="2">
        <v>68.02539</v>
      </c>
      <c r="O16" s="2">
        <v>40.86356</v>
      </c>
      <c r="P16" s="2">
        <v>86.31176</v>
      </c>
      <c r="Q16" s="2">
        <v>100.3198</v>
      </c>
      <c r="R16" s="2">
        <v>75.86115</v>
      </c>
      <c r="S16" s="2">
        <v>89.06616</v>
      </c>
      <c r="T16" s="2">
        <v>98.3979</v>
      </c>
      <c r="U16" s="7">
        <v>144.3815</v>
      </c>
    </row>
    <row r="17" spans="1:21" ht="15">
      <c r="A17" s="3" t="s">
        <v>17</v>
      </c>
      <c r="B17" s="2">
        <v>1.532174</v>
      </c>
      <c r="C17" s="2">
        <v>1.471657</v>
      </c>
      <c r="D17" s="2">
        <v>9.523138</v>
      </c>
      <c r="E17" s="2">
        <v>9.551879</v>
      </c>
      <c r="F17" s="2">
        <v>4.199535</v>
      </c>
      <c r="G17" s="2">
        <v>18.54547</v>
      </c>
      <c r="H17" s="2">
        <v>19.52278</v>
      </c>
      <c r="I17" s="2">
        <v>29.66106</v>
      </c>
      <c r="J17" s="2">
        <v>31.95765</v>
      </c>
      <c r="K17" s="2">
        <v>24.76454</v>
      </c>
      <c r="L17" s="2">
        <v>34.83365</v>
      </c>
      <c r="M17" s="2">
        <v>43.35349</v>
      </c>
      <c r="N17" s="2">
        <v>49.7956</v>
      </c>
      <c r="O17" s="2">
        <v>48.84288</v>
      </c>
      <c r="P17" s="2">
        <v>56.86302</v>
      </c>
      <c r="Q17" s="2">
        <v>51.45428</v>
      </c>
      <c r="R17" s="2">
        <v>68.49604</v>
      </c>
      <c r="S17" s="2">
        <v>76.82996</v>
      </c>
      <c r="T17" s="2">
        <v>80.03666</v>
      </c>
      <c r="U17" s="7">
        <v>75.53861</v>
      </c>
    </row>
    <row r="18" spans="1:21" ht="15">
      <c r="A18" s="3" t="s">
        <v>16</v>
      </c>
      <c r="B18" s="2">
        <v>173.1724</v>
      </c>
      <c r="C18" s="2">
        <v>151.8926</v>
      </c>
      <c r="D18" s="2">
        <v>250.6868</v>
      </c>
      <c r="E18" s="2">
        <v>258.9866</v>
      </c>
      <c r="F18" s="2">
        <v>189.6454</v>
      </c>
      <c r="G18" s="2">
        <v>232.6918</v>
      </c>
      <c r="H18" s="2">
        <v>288.7426</v>
      </c>
      <c r="I18" s="2">
        <v>289.126</v>
      </c>
      <c r="J18" s="2">
        <v>301.3566</v>
      </c>
      <c r="K18" s="2">
        <v>300.8185</v>
      </c>
      <c r="L18" s="2">
        <v>424.0947</v>
      </c>
      <c r="M18" s="2">
        <v>415.8453</v>
      </c>
      <c r="N18" s="2">
        <v>402.0126</v>
      </c>
      <c r="O18" s="2">
        <v>410.8123</v>
      </c>
      <c r="P18" s="2">
        <v>404.9566</v>
      </c>
      <c r="Q18" s="2">
        <v>450.4216</v>
      </c>
      <c r="R18" s="2">
        <v>594.221</v>
      </c>
      <c r="S18" s="2">
        <v>521.7912</v>
      </c>
      <c r="T18" s="2">
        <v>709.887</v>
      </c>
      <c r="U18" s="7">
        <v>585.9332</v>
      </c>
    </row>
    <row r="19" spans="1:21" ht="15">
      <c r="A19" s="3" t="s">
        <v>15</v>
      </c>
      <c r="B19" s="2">
        <v>1.653739</v>
      </c>
      <c r="C19" s="2">
        <v>2.644639</v>
      </c>
      <c r="D19" s="2">
        <v>3.427811</v>
      </c>
      <c r="E19" s="2">
        <v>4.216972</v>
      </c>
      <c r="F19" s="2">
        <v>56.29318</v>
      </c>
      <c r="G19" s="2">
        <v>53.57202</v>
      </c>
      <c r="H19" s="2">
        <v>4.929594</v>
      </c>
      <c r="I19" s="2">
        <v>4.666143</v>
      </c>
      <c r="J19" s="2">
        <v>6.047466</v>
      </c>
      <c r="K19" s="2">
        <v>6.85854</v>
      </c>
      <c r="L19" s="2">
        <v>7.266419</v>
      </c>
      <c r="M19" s="2">
        <v>9.555974</v>
      </c>
      <c r="N19" s="2">
        <v>12.41376</v>
      </c>
      <c r="O19" s="2">
        <v>13.47848</v>
      </c>
      <c r="P19" s="2">
        <v>17.03329</v>
      </c>
      <c r="Q19" s="2">
        <v>20.20183</v>
      </c>
      <c r="R19" s="2">
        <v>26.26712</v>
      </c>
      <c r="S19" s="2">
        <v>26.78621</v>
      </c>
      <c r="T19" s="2">
        <v>35.04364</v>
      </c>
      <c r="U19" s="7">
        <v>37.27094</v>
      </c>
    </row>
    <row r="20" spans="1:21" ht="15">
      <c r="A20" s="3" t="s">
        <v>14</v>
      </c>
      <c r="B20" s="2">
        <v>122.6853</v>
      </c>
      <c r="C20" s="2">
        <v>115.5199</v>
      </c>
      <c r="D20" s="2">
        <v>125.2171</v>
      </c>
      <c r="E20" s="2">
        <v>117.4242</v>
      </c>
      <c r="F20" s="2">
        <v>100.0564</v>
      </c>
      <c r="G20" s="2">
        <v>93.1213</v>
      </c>
      <c r="H20" s="2">
        <v>154.8006</v>
      </c>
      <c r="I20" s="2">
        <v>148.3326</v>
      </c>
      <c r="J20" s="2">
        <v>122.1066</v>
      </c>
      <c r="K20" s="2">
        <v>142.4788</v>
      </c>
      <c r="L20" s="2">
        <v>155.6856</v>
      </c>
      <c r="M20" s="2">
        <v>215.255</v>
      </c>
      <c r="N20" s="2">
        <v>280.5636</v>
      </c>
      <c r="O20" s="2">
        <v>315.2669</v>
      </c>
      <c r="P20" s="2">
        <v>361.2492</v>
      </c>
      <c r="Q20" s="2">
        <v>364.2823</v>
      </c>
      <c r="R20" s="2">
        <v>378.4716</v>
      </c>
      <c r="S20" s="2">
        <v>558.0618</v>
      </c>
      <c r="T20" s="2">
        <v>557.4276</v>
      </c>
      <c r="U20" s="7">
        <v>710.8025</v>
      </c>
    </row>
    <row r="21" spans="1:21" ht="15">
      <c r="A21" s="3" t="s">
        <v>13</v>
      </c>
      <c r="B21" s="2">
        <v>1.575298</v>
      </c>
      <c r="C21" s="2">
        <v>1.528103</v>
      </c>
      <c r="D21" s="2">
        <v>3.370059</v>
      </c>
      <c r="E21" s="2">
        <v>3.696623</v>
      </c>
      <c r="F21" s="2">
        <v>9.395548</v>
      </c>
      <c r="G21" s="2">
        <v>11.24639</v>
      </c>
      <c r="H21" s="2">
        <v>14.76231</v>
      </c>
      <c r="I21" s="2">
        <v>19.8576</v>
      </c>
      <c r="J21" s="2">
        <v>18.57376</v>
      </c>
      <c r="K21" s="2">
        <v>18.28651</v>
      </c>
      <c r="L21" s="2">
        <v>19.18106</v>
      </c>
      <c r="M21" s="2">
        <v>18.81413</v>
      </c>
      <c r="N21" s="2">
        <v>22.1882</v>
      </c>
      <c r="O21" s="2">
        <v>25.35038</v>
      </c>
      <c r="P21" s="2">
        <v>19.34557</v>
      </c>
      <c r="Q21" s="2">
        <v>24.82162</v>
      </c>
      <c r="R21" s="2">
        <v>24.34611</v>
      </c>
      <c r="S21" s="2">
        <v>26.14926</v>
      </c>
      <c r="T21" s="2">
        <v>23.4456</v>
      </c>
      <c r="U21" s="7">
        <v>23.17716</v>
      </c>
    </row>
    <row r="22" spans="1:21" ht="15">
      <c r="A22" s="3" t="s">
        <v>12</v>
      </c>
      <c r="B22" s="2">
        <v>22.71509</v>
      </c>
      <c r="C22" s="2">
        <v>38.76175</v>
      </c>
      <c r="D22" s="2">
        <v>110.7659</v>
      </c>
      <c r="E22" s="2">
        <v>122.9637</v>
      </c>
      <c r="F22" s="2">
        <v>108.3492</v>
      </c>
      <c r="G22" s="2">
        <v>175.2704</v>
      </c>
      <c r="H22" s="2">
        <v>253.6383</v>
      </c>
      <c r="I22" s="2">
        <v>219.3563</v>
      </c>
      <c r="J22" s="2">
        <v>204.4005</v>
      </c>
      <c r="K22" s="2">
        <v>232.3903</v>
      </c>
      <c r="L22" s="2">
        <v>181.414</v>
      </c>
      <c r="M22" s="2">
        <v>192.8546</v>
      </c>
      <c r="N22" s="2">
        <v>198.1487</v>
      </c>
      <c r="O22" s="2">
        <v>227.7425</v>
      </c>
      <c r="P22" s="2">
        <v>224.3063</v>
      </c>
      <c r="Q22" s="2">
        <v>261.3699</v>
      </c>
      <c r="R22" s="2">
        <v>354.7865</v>
      </c>
      <c r="S22" s="2">
        <v>457.0469</v>
      </c>
      <c r="T22" s="2">
        <v>684.2326</v>
      </c>
      <c r="U22" s="7">
        <v>773.0486</v>
      </c>
    </row>
    <row r="23" spans="1:21" ht="15">
      <c r="A23" s="3" t="s">
        <v>11</v>
      </c>
      <c r="B23" s="2">
        <v>360.744</v>
      </c>
      <c r="C23" s="2">
        <v>327.5728</v>
      </c>
      <c r="D23" s="2">
        <v>362.3111</v>
      </c>
      <c r="E23" s="2">
        <v>348.2755</v>
      </c>
      <c r="F23" s="2">
        <v>286.729</v>
      </c>
      <c r="G23" s="2">
        <v>283.9903</v>
      </c>
      <c r="H23" s="2">
        <v>272.3988</v>
      </c>
      <c r="I23" s="2">
        <v>243.6843</v>
      </c>
      <c r="J23" s="2">
        <v>212.8981</v>
      </c>
      <c r="K23" s="2">
        <v>210.8077</v>
      </c>
      <c r="L23" s="2">
        <v>193.5829</v>
      </c>
      <c r="M23" s="2">
        <v>164.0421</v>
      </c>
      <c r="N23" s="2">
        <v>193.4718</v>
      </c>
      <c r="O23" s="2">
        <v>217.1044</v>
      </c>
      <c r="P23" s="2">
        <v>333.4198</v>
      </c>
      <c r="Q23" s="2">
        <v>467.0269</v>
      </c>
      <c r="R23" s="2">
        <v>502.8757</v>
      </c>
      <c r="S23" s="2">
        <v>533.81</v>
      </c>
      <c r="T23" s="2">
        <v>548.6991</v>
      </c>
      <c r="U23" s="7">
        <v>498.0382</v>
      </c>
    </row>
    <row r="24" spans="1:21" ht="15">
      <c r="A24" s="3" t="s">
        <v>10</v>
      </c>
      <c r="B24" s="2">
        <v>87.47364</v>
      </c>
      <c r="C24" s="2">
        <v>79.6469</v>
      </c>
      <c r="D24" s="2">
        <v>69.66524</v>
      </c>
      <c r="E24" s="2">
        <v>66.86221</v>
      </c>
      <c r="F24" s="2">
        <v>90.36741</v>
      </c>
      <c r="G24" s="2">
        <v>74.58411</v>
      </c>
      <c r="H24" s="2">
        <v>71.84064</v>
      </c>
      <c r="I24" s="2">
        <v>88.8599</v>
      </c>
      <c r="J24" s="2">
        <v>55.19433</v>
      </c>
      <c r="K24" s="2">
        <v>132.0373</v>
      </c>
      <c r="L24" s="2">
        <v>67.3204</v>
      </c>
      <c r="M24" s="2">
        <v>70.09964</v>
      </c>
      <c r="N24" s="2">
        <v>95.21531</v>
      </c>
      <c r="O24" s="2">
        <v>161.8897</v>
      </c>
      <c r="P24" s="2">
        <v>95.83766</v>
      </c>
      <c r="Q24" s="2">
        <v>87.82131</v>
      </c>
      <c r="R24" s="2">
        <v>125.4988</v>
      </c>
      <c r="S24" s="2">
        <v>98.95639</v>
      </c>
      <c r="T24" s="2">
        <v>114.1059</v>
      </c>
      <c r="U24" s="7">
        <v>163.0489</v>
      </c>
    </row>
    <row r="25" spans="1:21" ht="15">
      <c r="A25" s="3" t="s">
        <v>9</v>
      </c>
      <c r="B25" s="2">
        <v>149.3195</v>
      </c>
      <c r="C25" s="2">
        <v>158.6137</v>
      </c>
      <c r="D25" s="2">
        <v>271.2639</v>
      </c>
      <c r="E25" s="2">
        <v>262.4471</v>
      </c>
      <c r="F25" s="2">
        <v>314.9935</v>
      </c>
      <c r="G25" s="2">
        <v>323.1188</v>
      </c>
      <c r="H25" s="2">
        <v>342.7908</v>
      </c>
      <c r="I25" s="2">
        <v>398.5009</v>
      </c>
      <c r="J25" s="2">
        <v>472.3525</v>
      </c>
      <c r="K25" s="2">
        <v>508.6819</v>
      </c>
      <c r="L25" s="2">
        <v>850.7944</v>
      </c>
      <c r="M25" s="2">
        <v>848.3594</v>
      </c>
      <c r="N25" s="2">
        <v>904.4534</v>
      </c>
      <c r="O25" s="2">
        <v>1130.368</v>
      </c>
      <c r="P25" s="2">
        <v>1037.894</v>
      </c>
      <c r="Q25" s="2">
        <v>1373.065</v>
      </c>
      <c r="R25" s="2">
        <v>1664.008</v>
      </c>
      <c r="S25" s="2">
        <v>2144.1</v>
      </c>
      <c r="T25" s="2">
        <v>1760.907</v>
      </c>
      <c r="U25" s="7">
        <v>1958.711</v>
      </c>
    </row>
    <row r="26" spans="1:21" ht="15">
      <c r="A26" s="3" t="s">
        <v>8</v>
      </c>
      <c r="B26" s="2">
        <v>1844.153</v>
      </c>
      <c r="C26" s="2">
        <v>1850.411</v>
      </c>
      <c r="D26" s="2">
        <v>2034.224</v>
      </c>
      <c r="E26" s="2">
        <v>2050.081</v>
      </c>
      <c r="F26" s="2">
        <v>2460.925</v>
      </c>
      <c r="G26" s="2">
        <v>2456.694</v>
      </c>
      <c r="H26" s="2">
        <v>2378.006</v>
      </c>
      <c r="I26" s="2">
        <v>2415.166</v>
      </c>
      <c r="J26" s="2">
        <v>2533.674</v>
      </c>
      <c r="K26" s="2">
        <v>3032.96</v>
      </c>
      <c r="L26" s="2">
        <v>3671.654</v>
      </c>
      <c r="M26" s="2">
        <v>3963.019</v>
      </c>
      <c r="N26" s="2">
        <v>4788.054</v>
      </c>
      <c r="O26" s="2">
        <v>5013.798</v>
      </c>
      <c r="P26" s="2">
        <v>5784.485</v>
      </c>
      <c r="Q26" s="2">
        <v>6601.243</v>
      </c>
      <c r="R26" s="2">
        <v>7583.08</v>
      </c>
      <c r="S26" s="2">
        <v>9281.927</v>
      </c>
      <c r="T26" s="2">
        <v>12558.53</v>
      </c>
      <c r="U26" s="7">
        <v>12782.5</v>
      </c>
    </row>
    <row r="27" spans="1:21" ht="15">
      <c r="A27" s="3" t="s">
        <v>7</v>
      </c>
      <c r="B27" s="2">
        <v>136.1531</v>
      </c>
      <c r="C27" s="2">
        <v>131.4913</v>
      </c>
      <c r="D27" s="2">
        <v>179.0913</v>
      </c>
      <c r="E27" s="2">
        <v>175.2444</v>
      </c>
      <c r="F27" s="2">
        <v>222.2693</v>
      </c>
      <c r="G27" s="2">
        <v>217.7513</v>
      </c>
      <c r="H27" s="2">
        <v>129.3819</v>
      </c>
      <c r="I27" s="2">
        <v>127.0231</v>
      </c>
      <c r="J27" s="2">
        <v>119.1205</v>
      </c>
      <c r="K27" s="2">
        <v>117.8569</v>
      </c>
      <c r="L27" s="2">
        <v>111.7467</v>
      </c>
      <c r="M27" s="2">
        <v>114.5516</v>
      </c>
      <c r="N27" s="2">
        <v>91.45691</v>
      </c>
      <c r="O27" s="2">
        <v>94.78833</v>
      </c>
      <c r="P27" s="2">
        <v>154.9433</v>
      </c>
      <c r="Q27" s="2">
        <v>173.2903</v>
      </c>
      <c r="R27" s="2">
        <v>209.9547</v>
      </c>
      <c r="S27" s="2">
        <v>230.8595</v>
      </c>
      <c r="T27" s="2">
        <v>273.7836</v>
      </c>
      <c r="U27" s="7">
        <v>249.1087</v>
      </c>
    </row>
    <row r="28" spans="1:21" ht="17.25">
      <c r="A28" s="8" t="s">
        <v>6</v>
      </c>
      <c r="B28" s="2">
        <v>354.1997</v>
      </c>
      <c r="C28" s="2">
        <v>342.0721</v>
      </c>
      <c r="D28" s="2">
        <v>230.1887</v>
      </c>
      <c r="E28" s="2">
        <v>225.2442</v>
      </c>
      <c r="F28" s="2">
        <v>277.9691</v>
      </c>
      <c r="G28" s="2">
        <v>272.3189</v>
      </c>
      <c r="H28" s="2">
        <v>186.0028</v>
      </c>
      <c r="I28" s="2">
        <v>182.762</v>
      </c>
      <c r="J28" s="2">
        <v>217.6938</v>
      </c>
      <c r="K28" s="2">
        <v>214.5495</v>
      </c>
      <c r="L28" s="2">
        <v>233.4865</v>
      </c>
      <c r="M28" s="2">
        <v>233.7907</v>
      </c>
      <c r="N28" s="2">
        <v>253.2191</v>
      </c>
      <c r="O28" s="2">
        <v>283.1285</v>
      </c>
      <c r="P28" s="2">
        <v>333.348</v>
      </c>
      <c r="Q28" s="2">
        <v>337.8816</v>
      </c>
      <c r="R28" s="2">
        <v>508.5787</v>
      </c>
      <c r="S28" s="2">
        <v>682.6869</v>
      </c>
      <c r="T28" s="2">
        <v>691.0592</v>
      </c>
      <c r="U28" s="7">
        <v>638.8332</v>
      </c>
    </row>
    <row r="29" spans="1:21" ht="17.25">
      <c r="A29" s="3" t="s">
        <v>5</v>
      </c>
      <c r="B29" s="2">
        <v>478.6496</v>
      </c>
      <c r="C29" s="2">
        <v>504.1591</v>
      </c>
      <c r="D29" s="2">
        <v>614.1281</v>
      </c>
      <c r="E29" s="2">
        <v>889.5066</v>
      </c>
      <c r="F29" s="2">
        <v>1054.314</v>
      </c>
      <c r="G29" s="2">
        <v>932.6685</v>
      </c>
      <c r="H29" s="2">
        <v>1179.944</v>
      </c>
      <c r="I29" s="2">
        <v>1632.133</v>
      </c>
      <c r="J29" s="2">
        <v>2045.01</v>
      </c>
      <c r="K29" s="2">
        <v>2079.768</v>
      </c>
      <c r="L29" s="2">
        <v>2091.107</v>
      </c>
      <c r="M29" s="2">
        <v>1754.066</v>
      </c>
      <c r="N29" s="2">
        <v>2048.167</v>
      </c>
      <c r="O29" s="2">
        <v>1775.728</v>
      </c>
      <c r="P29" s="2">
        <v>2594.205</v>
      </c>
      <c r="Q29" s="2">
        <v>2449.27</v>
      </c>
      <c r="R29" s="2">
        <v>1829.771</v>
      </c>
      <c r="S29" s="2">
        <v>2069.939</v>
      </c>
      <c r="T29" s="2">
        <v>1535.553</v>
      </c>
      <c r="U29" s="7">
        <v>1938.178</v>
      </c>
    </row>
    <row r="30" spans="1:21" ht="15">
      <c r="A30" s="6" t="s">
        <v>4</v>
      </c>
      <c r="B30" s="5">
        <f aca="true" t="shared" si="1" ref="B30:U30">SUM(B4:B29)</f>
        <v>5819.546804</v>
      </c>
      <c r="C30" s="5">
        <f t="shared" si="1"/>
        <v>5668.782709000001</v>
      </c>
      <c r="D30" s="5">
        <f t="shared" si="1"/>
        <v>6291.561125999999</v>
      </c>
      <c r="E30" s="5">
        <f t="shared" si="1"/>
        <v>6764.048203</v>
      </c>
      <c r="F30" s="5">
        <f t="shared" si="1"/>
        <v>7815.126875</v>
      </c>
      <c r="G30" s="5">
        <f t="shared" si="1"/>
        <v>8062.196445</v>
      </c>
      <c r="H30" s="5">
        <f t="shared" si="1"/>
        <v>8146.578654000001</v>
      </c>
      <c r="I30" s="5">
        <f t="shared" si="1"/>
        <v>8626.571155</v>
      </c>
      <c r="J30" s="5">
        <f t="shared" si="1"/>
        <v>8943.940106</v>
      </c>
      <c r="K30" s="5">
        <f t="shared" si="1"/>
        <v>9870.34156</v>
      </c>
      <c r="L30" s="5">
        <f t="shared" si="1"/>
        <v>10859.059679</v>
      </c>
      <c r="M30" s="5">
        <f t="shared" si="1"/>
        <v>10823.099084000001</v>
      </c>
      <c r="N30" s="5">
        <f t="shared" si="1"/>
        <v>12317.39892</v>
      </c>
      <c r="O30" s="5">
        <f t="shared" si="1"/>
        <v>13227.03848</v>
      </c>
      <c r="P30" s="5">
        <f t="shared" si="1"/>
        <v>15000.985419999999</v>
      </c>
      <c r="Q30" s="5">
        <f t="shared" si="1"/>
        <v>16860.68815</v>
      </c>
      <c r="R30" s="5">
        <f t="shared" si="1"/>
        <v>18409.37096</v>
      </c>
      <c r="S30" s="5">
        <f t="shared" si="1"/>
        <v>21202.113189999996</v>
      </c>
      <c r="T30" s="5">
        <f t="shared" si="1"/>
        <v>24876.20222</v>
      </c>
      <c r="U30" s="4">
        <f t="shared" si="1"/>
        <v>25690.585720000003</v>
      </c>
    </row>
    <row r="31" spans="1:21" ht="15">
      <c r="A31" s="3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ht="15">
      <c r="A32" s="1" t="s">
        <v>3</v>
      </c>
    </row>
    <row r="33" spans="1:21" ht="15" customHeight="1">
      <c r="A33" s="12" t="s">
        <v>2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</row>
    <row r="34" spans="1:21" ht="15">
      <c r="A34" s="12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</row>
    <row r="35" ht="15">
      <c r="A35" s="1" t="s">
        <v>1</v>
      </c>
    </row>
    <row r="36" ht="15">
      <c r="A36" s="1" t="s">
        <v>0</v>
      </c>
    </row>
  </sheetData>
  <sheetProtection/>
  <mergeCells count="1">
    <mergeCell ref="A33:U3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Brooks</dc:creator>
  <cp:keywords/>
  <dc:description/>
  <cp:lastModifiedBy>Rachel Fortunati</cp:lastModifiedBy>
  <dcterms:created xsi:type="dcterms:W3CDTF">2011-12-13T17:59:43Z</dcterms:created>
  <dcterms:modified xsi:type="dcterms:W3CDTF">2014-04-10T23:33:07Z</dcterms:modified>
  <cp:category/>
  <cp:version/>
  <cp:contentType/>
  <cp:contentStatus/>
</cp:coreProperties>
</file>