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9" activeTab="0"/>
  </bookViews>
  <sheets>
    <sheet name="1_DAH_CHN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<sst xmlns="http://schemas.openxmlformats.org/spreadsheetml/2006/main" count="31" uniqueCount="31">
  <si>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Channel</t>
  </si>
  <si>
    <t>Inter-American Development Bank (IDB)</t>
  </si>
  <si>
    <t>International Development Association (IDA)</t>
  </si>
  <si>
    <t>International Bank for Reconstruction and Development (IBRD)</t>
  </si>
  <si>
    <t xml:space="preserve">United Nations Population Fund (UNFPA) </t>
  </si>
  <si>
    <t xml:space="preserve">United Nations Children's Fund (UNICEF) </t>
  </si>
  <si>
    <t xml:space="preserve">World Health Organization (WHO) </t>
  </si>
  <si>
    <t>Bill &amp; Melinda Gates Foundation (BMGF)</t>
  </si>
  <si>
    <t>Total</t>
  </si>
  <si>
    <t>Pan American Health Organization (PAHO)</t>
  </si>
  <si>
    <t xml:space="preserve">Global Fund to Fight AIDS, Tuberculosis and Malaria (GFATM) </t>
  </si>
  <si>
    <t>2 Only includes organizations incorporated in the United States</t>
  </si>
  <si>
    <t>Bilateral development agencies</t>
  </si>
  <si>
    <r>
      <t xml:space="preserve">Other foundations </t>
    </r>
    <r>
      <rPr>
        <vertAlign val="superscript"/>
        <sz val="11"/>
        <color indexed="8"/>
        <rFont val="Calibri"/>
        <family val="2"/>
      </rPr>
      <t>2</t>
    </r>
  </si>
  <si>
    <r>
      <t>Non-governmental organizations (NGOs)</t>
    </r>
    <r>
      <rPr>
        <vertAlign val="superscript"/>
        <sz val="11"/>
        <color indexed="8"/>
        <rFont val="Calibri"/>
        <family val="2"/>
      </rPr>
      <t xml:space="preserve"> 2</t>
    </r>
  </si>
  <si>
    <t>1 Includes funds from the European Development Fund and the European Commission budget</t>
  </si>
  <si>
    <t>World Bank</t>
  </si>
  <si>
    <t>United Nations</t>
  </si>
  <si>
    <t>DAH by channel of assistance, 1990-2010</t>
  </si>
  <si>
    <t>Source: IHME DAH Database 2010</t>
  </si>
  <si>
    <t xml:space="preserve">Joint United Nations Programme on HIV/AIDS (UNAIDS) </t>
  </si>
  <si>
    <t xml:space="preserve">GAVI Alliance (GAVI) </t>
  </si>
  <si>
    <t xml:space="preserve"> </t>
  </si>
  <si>
    <t>Preliminary estimates based on information from channel of assistance, including budgets, appropriations, and correspondence.</t>
  </si>
  <si>
    <t>Notes: In millions US$, 2008. Development assistance for health (DAH) includes both financial and in-kind contributions for activities aimed at improving health in</t>
  </si>
  <si>
    <t>low- and middle-income countries. This table disaggregates DAH by the institutional channel through which DAH flowed to low- and middle-income countries.</t>
  </si>
  <si>
    <t>African Development Bank (AfDB)</t>
  </si>
  <si>
    <t>Asian Development Bank (ADB)</t>
  </si>
  <si>
    <t>Regional development banks</t>
  </si>
  <si>
    <t>Global health partnerships</t>
  </si>
  <si>
    <r>
      <t>European Commission (EC)</t>
    </r>
    <r>
      <rPr>
        <vertAlign val="superscript"/>
        <sz val="11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</si>
</sst>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0" applyNumberFormat="0" applyBorder="0" applyAlignment="0" applyProtection="0"/>
    <xf numFmtId="0" fontId="6" fillId="5" borderId="0" applyNumberFormat="0" applyBorder="0" applyAlignment="0" applyProtection="0"/>
    <xf numFmtId="0" fontId="25" fillId="45" borderId="1" applyNumberFormat="0" applyAlignment="0" applyProtection="0"/>
    <xf numFmtId="0" fontId="7" fillId="46" borderId="2" applyNumberFormat="0" applyAlignment="0" applyProtection="0"/>
    <xf numFmtId="0" fontId="26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50" borderId="1" applyNumberFormat="0" applyAlignment="0" applyProtection="0"/>
    <xf numFmtId="0" fontId="14" fillId="13" borderId="2" applyNumberFormat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52" borderId="17" applyNumberFormat="0" applyProtection="0">
      <alignment vertical="center"/>
    </xf>
    <xf numFmtId="4" fontId="21" fillId="52" borderId="17" applyNumberFormat="0" applyProtection="0">
      <alignment horizontal="left" vertical="center" indent="1"/>
    </xf>
    <xf numFmtId="4" fontId="21" fillId="55" borderId="0" applyNumberFormat="0" applyProtection="0">
      <alignment horizontal="left" vertical="center" indent="1"/>
    </xf>
    <xf numFmtId="4" fontId="21" fillId="56" borderId="17" applyNumberFormat="0" applyProtection="0">
      <alignment horizontal="right" vertical="center"/>
    </xf>
    <xf numFmtId="4" fontId="22" fillId="15" borderId="17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43" fontId="0" fillId="0" borderId="0" xfId="69" applyFont="1" applyBorder="1" applyAlignment="1">
      <alignment/>
    </xf>
    <xf numFmtId="43" fontId="0" fillId="0" borderId="0" xfId="69" applyFont="1" applyAlignment="1">
      <alignment/>
    </xf>
    <xf numFmtId="43" fontId="0" fillId="0" borderId="24" xfId="69" applyFont="1" applyBorder="1" applyAlignment="1">
      <alignment/>
    </xf>
    <xf numFmtId="43" fontId="0" fillId="0" borderId="23" xfId="69" applyFont="1" applyBorder="1" applyAlignment="1">
      <alignment/>
    </xf>
    <xf numFmtId="0" fontId="0" fillId="0" borderId="0" xfId="0" applyFill="1" applyAlignment="1">
      <alignment/>
    </xf>
    <xf numFmtId="43" fontId="0" fillId="0" borderId="0" xfId="69" applyFont="1" applyFill="1" applyBorder="1" applyAlignment="1">
      <alignment/>
    </xf>
    <xf numFmtId="43" fontId="0" fillId="0" borderId="24" xfId="69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43" fontId="40" fillId="0" borderId="0" xfId="69" applyFont="1" applyFill="1" applyBorder="1" applyAlignment="1">
      <alignment/>
    </xf>
    <xf numFmtId="43" fontId="40" fillId="0" borderId="26" xfId="69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0" fillId="0" borderId="26" xfId="0" applyNumberFormat="1" applyFont="1" applyFill="1" applyBorder="1" applyAlignment="1">
      <alignment/>
    </xf>
    <xf numFmtId="43" fontId="40" fillId="0" borderId="24" xfId="69" applyFont="1" applyFill="1" applyBorder="1" applyAlignment="1">
      <alignment/>
    </xf>
    <xf numFmtId="43" fontId="40" fillId="0" borderId="27" xfId="69" applyFont="1" applyFill="1" applyBorder="1" applyAlignment="1">
      <alignment/>
    </xf>
    <xf numFmtId="43" fontId="40" fillId="0" borderId="23" xfId="69" applyFont="1" applyBorder="1" applyAlignment="1">
      <alignment/>
    </xf>
    <xf numFmtId="0" fontId="38" fillId="0" borderId="0" xfId="0" applyFont="1" applyAlignment="1">
      <alignment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3" xfId="77"/>
    <cellStyle name="Explanatory Text" xfId="78"/>
    <cellStyle name="Explanatory Text 2" xfId="79"/>
    <cellStyle name="Good" xfId="80"/>
    <cellStyle name="Good 2" xfId="81"/>
    <cellStyle name="Good 3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3 3" xfId="101"/>
    <cellStyle name="Normal 4" xfId="102"/>
    <cellStyle name="Normal 4 2" xfId="103"/>
    <cellStyle name="Normal 5" xfId="104"/>
    <cellStyle name="Note" xfId="105"/>
    <cellStyle name="Note 2" xfId="106"/>
    <cellStyle name="Output" xfId="107"/>
    <cellStyle name="Output 2" xfId="108"/>
    <cellStyle name="Percent" xfId="109"/>
    <cellStyle name="Percent 2" xfId="110"/>
    <cellStyle name="Percent 2 2" xfId="111"/>
    <cellStyle name="Percent 3" xfId="112"/>
    <cellStyle name="SAPBEXaggData" xfId="113"/>
    <cellStyle name="SAPBEXaggItem" xfId="114"/>
    <cellStyle name="SAPBEXchaText" xfId="115"/>
    <cellStyle name="SAPBEXstdData" xfId="116"/>
    <cellStyle name="SAPBEXstdItem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9.140625" style="0" customWidth="1"/>
    <col min="2" max="11" width="9.57421875" style="0" bestFit="1" customWidth="1"/>
    <col min="12" max="22" width="10.57421875" style="0" bestFit="1" customWidth="1"/>
  </cols>
  <sheetData>
    <row r="1" ht="15">
      <c r="A1" s="27" t="s">
        <v>18</v>
      </c>
    </row>
    <row r="3" spans="1:22" s="4" customFormat="1" ht="15">
      <c r="A3" s="3" t="s">
        <v>0</v>
      </c>
      <c r="B3" s="4">
        <v>1990</v>
      </c>
      <c r="C3" s="4">
        <f>B3+1</f>
        <v>1991</v>
      </c>
      <c r="D3" s="4">
        <f aca="true" t="shared" si="0" ref="D3:V3">C3+1</f>
        <v>1992</v>
      </c>
      <c r="E3" s="4">
        <f t="shared" si="0"/>
        <v>1993</v>
      </c>
      <c r="F3" s="4">
        <f t="shared" si="0"/>
        <v>1994</v>
      </c>
      <c r="G3" s="4">
        <f t="shared" si="0"/>
        <v>1995</v>
      </c>
      <c r="H3" s="4">
        <f t="shared" si="0"/>
        <v>1996</v>
      </c>
      <c r="I3" s="4">
        <f t="shared" si="0"/>
        <v>1997</v>
      </c>
      <c r="J3" s="4">
        <f t="shared" si="0"/>
        <v>1998</v>
      </c>
      <c r="K3" s="4">
        <f t="shared" si="0"/>
        <v>1999</v>
      </c>
      <c r="L3" s="18">
        <f t="shared" si="0"/>
        <v>2000</v>
      </c>
      <c r="M3" s="18">
        <f t="shared" si="0"/>
        <v>2001</v>
      </c>
      <c r="N3" s="18">
        <f t="shared" si="0"/>
        <v>2002</v>
      </c>
      <c r="O3" s="18">
        <f t="shared" si="0"/>
        <v>2003</v>
      </c>
      <c r="P3" s="18">
        <f t="shared" si="0"/>
        <v>2004</v>
      </c>
      <c r="Q3" s="18">
        <f t="shared" si="0"/>
        <v>2005</v>
      </c>
      <c r="R3" s="18">
        <f t="shared" si="0"/>
        <v>2006</v>
      </c>
      <c r="S3" s="18">
        <f t="shared" si="0"/>
        <v>2007</v>
      </c>
      <c r="T3" s="18">
        <f t="shared" si="0"/>
        <v>2008</v>
      </c>
      <c r="U3" s="18">
        <f t="shared" si="0"/>
        <v>2009</v>
      </c>
      <c r="V3" s="19">
        <f t="shared" si="0"/>
        <v>2010</v>
      </c>
    </row>
    <row r="4" spans="1:22" ht="15">
      <c r="A4" s="14" t="s">
        <v>12</v>
      </c>
      <c r="B4" s="12">
        <v>2691.136</v>
      </c>
      <c r="C4" s="12">
        <v>2284.344</v>
      </c>
      <c r="D4" s="12">
        <v>2508.261</v>
      </c>
      <c r="E4" s="12">
        <v>2461.493</v>
      </c>
      <c r="F4" s="12">
        <v>2805.954</v>
      </c>
      <c r="G4" s="12">
        <v>3245.715</v>
      </c>
      <c r="H4" s="12">
        <v>3293.863</v>
      </c>
      <c r="I4" s="12">
        <v>3259.419</v>
      </c>
      <c r="J4" s="12">
        <v>3123.425</v>
      </c>
      <c r="K4" s="12">
        <v>3403.453</v>
      </c>
      <c r="L4" s="12">
        <v>3288.317</v>
      </c>
      <c r="M4" s="12">
        <v>3200.791</v>
      </c>
      <c r="N4" s="12">
        <v>4054.895</v>
      </c>
      <c r="O4" s="12">
        <v>4345.382</v>
      </c>
      <c r="P4" s="12">
        <v>4802.344</v>
      </c>
      <c r="Q4" s="12">
        <v>5353.14</v>
      </c>
      <c r="R4" s="12">
        <v>6528.72</v>
      </c>
      <c r="S4" s="12">
        <v>7891.666</v>
      </c>
      <c r="T4" s="12">
        <v>9553.78</v>
      </c>
      <c r="U4" s="20">
        <v>10875.15</v>
      </c>
      <c r="V4" s="21">
        <v>12161.97</v>
      </c>
    </row>
    <row r="5" spans="1:22" s="11" customFormat="1" ht="15">
      <c r="A5" s="14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2"/>
      <c r="V5" s="23"/>
    </row>
    <row r="6" spans="1:22" ht="15">
      <c r="A6" s="15" t="s">
        <v>26</v>
      </c>
      <c r="B6" s="7">
        <v>64.7159</v>
      </c>
      <c r="C6" s="7">
        <v>62.5316</v>
      </c>
      <c r="D6" s="7">
        <v>61.1202</v>
      </c>
      <c r="E6" s="7">
        <v>59.744</v>
      </c>
      <c r="F6" s="7">
        <v>93.0653</v>
      </c>
      <c r="G6" s="7">
        <v>71.9193</v>
      </c>
      <c r="H6" s="7">
        <v>73.4188</v>
      </c>
      <c r="I6" s="7">
        <v>91.7135</v>
      </c>
      <c r="J6" s="7">
        <v>61.5755</v>
      </c>
      <c r="K6" s="7">
        <v>60.6947</v>
      </c>
      <c r="L6" s="12">
        <v>44.4041</v>
      </c>
      <c r="M6" s="12">
        <v>41.633</v>
      </c>
      <c r="N6" s="12">
        <v>79.9065</v>
      </c>
      <c r="O6" s="12">
        <v>41.6439</v>
      </c>
      <c r="P6" s="12">
        <v>88.8102</v>
      </c>
      <c r="Q6" s="12">
        <v>146.4803</v>
      </c>
      <c r="R6" s="12">
        <v>89.4151</v>
      </c>
      <c r="S6" s="12">
        <v>86.8901</v>
      </c>
      <c r="T6" s="12">
        <v>105.1778</v>
      </c>
      <c r="U6" s="20">
        <v>104.3843139</v>
      </c>
      <c r="V6" s="21">
        <v>116.6279575</v>
      </c>
    </row>
    <row r="7" spans="1:22" ht="15">
      <c r="A7" s="15" t="s">
        <v>27</v>
      </c>
      <c r="B7" s="7">
        <v>28.74491165</v>
      </c>
      <c r="C7" s="7">
        <v>27.89196556</v>
      </c>
      <c r="D7" s="7">
        <v>45.95259557</v>
      </c>
      <c r="E7" s="7">
        <v>65.58029741</v>
      </c>
      <c r="F7" s="7">
        <v>64.7215932</v>
      </c>
      <c r="G7" s="7">
        <v>71.49196933</v>
      </c>
      <c r="H7" s="7">
        <v>59.41774821</v>
      </c>
      <c r="I7" s="7">
        <v>75.29365616</v>
      </c>
      <c r="J7" s="7">
        <v>121.9971367</v>
      </c>
      <c r="K7" s="7">
        <v>220.1746264</v>
      </c>
      <c r="L7" s="12">
        <v>379.6760076</v>
      </c>
      <c r="M7" s="12">
        <v>157.7571231</v>
      </c>
      <c r="N7" s="12">
        <v>154.7371283</v>
      </c>
      <c r="O7" s="12">
        <v>150.7302733</v>
      </c>
      <c r="P7" s="12">
        <v>130.0633599</v>
      </c>
      <c r="Q7" s="12">
        <v>118.640281</v>
      </c>
      <c r="R7" s="12">
        <v>114.9172346</v>
      </c>
      <c r="S7" s="12">
        <v>121.8838074</v>
      </c>
      <c r="T7" s="12">
        <v>129.4938018</v>
      </c>
      <c r="U7" s="20">
        <v>126.9358586</v>
      </c>
      <c r="V7" s="21">
        <v>108.4559532</v>
      </c>
    </row>
    <row r="8" spans="1:22" ht="15">
      <c r="A8" s="15" t="s">
        <v>1</v>
      </c>
      <c r="B8" s="7">
        <v>88.04391746</v>
      </c>
      <c r="C8" s="7">
        <v>80.53013975</v>
      </c>
      <c r="D8" s="7">
        <v>53.32430726</v>
      </c>
      <c r="E8" s="7">
        <v>62.61952284</v>
      </c>
      <c r="F8" s="7">
        <v>85.45075692</v>
      </c>
      <c r="G8" s="7">
        <v>85.16739047</v>
      </c>
      <c r="H8" s="7">
        <v>110.1264555</v>
      </c>
      <c r="I8" s="7">
        <v>149.4571245</v>
      </c>
      <c r="J8" s="7">
        <v>161.4740232</v>
      </c>
      <c r="K8" s="7">
        <v>159.7713875</v>
      </c>
      <c r="L8" s="12">
        <v>190.2592417</v>
      </c>
      <c r="M8" s="12">
        <v>172.6469365</v>
      </c>
      <c r="N8" s="12">
        <v>216.9650665</v>
      </c>
      <c r="O8" s="12">
        <v>189.1657377</v>
      </c>
      <c r="P8" s="12">
        <v>380.0385321</v>
      </c>
      <c r="Q8" s="12">
        <v>389.3887949</v>
      </c>
      <c r="R8" s="12">
        <v>132.7808915</v>
      </c>
      <c r="S8" s="12">
        <v>157.7672591</v>
      </c>
      <c r="T8" s="12">
        <v>138.9778816</v>
      </c>
      <c r="U8" s="20">
        <v>140.4305674</v>
      </c>
      <c r="V8" s="21">
        <v>112.1359754</v>
      </c>
    </row>
    <row r="9" spans="1:22" s="6" customFormat="1" ht="15">
      <c r="A9" s="14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2"/>
      <c r="N9" s="12"/>
      <c r="O9" s="12"/>
      <c r="P9" s="12"/>
      <c r="Q9" s="12"/>
      <c r="R9" s="12"/>
      <c r="S9" s="12"/>
      <c r="T9" s="12"/>
      <c r="U9" s="20"/>
      <c r="V9" s="21"/>
    </row>
    <row r="10" spans="1:22" ht="15">
      <c r="A10" s="15" t="s">
        <v>2</v>
      </c>
      <c r="B10" s="7">
        <v>30.87500399</v>
      </c>
      <c r="C10" s="7">
        <v>98.27574394</v>
      </c>
      <c r="D10" s="7">
        <v>287.8880529</v>
      </c>
      <c r="E10" s="7">
        <v>467.1376203</v>
      </c>
      <c r="F10" s="7">
        <v>587.9808403</v>
      </c>
      <c r="G10" s="7">
        <v>640.9302909</v>
      </c>
      <c r="H10" s="7">
        <v>662.9731716</v>
      </c>
      <c r="I10" s="7">
        <v>691.9452719</v>
      </c>
      <c r="J10" s="7">
        <v>676.4166838</v>
      </c>
      <c r="K10" s="7">
        <v>848.0734605</v>
      </c>
      <c r="L10" s="12">
        <v>878.9685283</v>
      </c>
      <c r="M10" s="12">
        <v>931.5440964</v>
      </c>
      <c r="N10" s="12">
        <v>1080.521921</v>
      </c>
      <c r="O10" s="12">
        <v>1147.58026</v>
      </c>
      <c r="P10" s="12">
        <v>1210.769176</v>
      </c>
      <c r="Q10" s="12">
        <v>1204.780841</v>
      </c>
      <c r="R10" s="12">
        <v>1020.255193</v>
      </c>
      <c r="S10" s="12">
        <v>941.5646384</v>
      </c>
      <c r="T10" s="12">
        <v>864.143632</v>
      </c>
      <c r="U10" s="20">
        <v>671.1912534</v>
      </c>
      <c r="V10" s="21">
        <v>547.6176345</v>
      </c>
    </row>
    <row r="11" spans="1:22" ht="15">
      <c r="A11" s="15" t="s">
        <v>3</v>
      </c>
      <c r="B11" s="7">
        <v>61.54048844</v>
      </c>
      <c r="C11" s="7">
        <v>96.21980576</v>
      </c>
      <c r="D11" s="7">
        <v>181.3637521</v>
      </c>
      <c r="E11" s="7">
        <v>397.6833556</v>
      </c>
      <c r="F11" s="7">
        <v>440.8688388</v>
      </c>
      <c r="G11" s="7">
        <v>346.0555862</v>
      </c>
      <c r="H11" s="7">
        <v>535.3427976</v>
      </c>
      <c r="I11" s="7">
        <v>898.7703273</v>
      </c>
      <c r="J11" s="7">
        <v>920.0827022</v>
      </c>
      <c r="K11" s="7">
        <v>846.5817243</v>
      </c>
      <c r="L11" s="12">
        <v>946.4647672</v>
      </c>
      <c r="M11" s="12">
        <v>832.3902972</v>
      </c>
      <c r="N11" s="12">
        <v>921.4114974</v>
      </c>
      <c r="O11" s="12">
        <v>727.377635</v>
      </c>
      <c r="P11" s="12">
        <v>1108.534929</v>
      </c>
      <c r="Q11" s="12">
        <v>849.9761071</v>
      </c>
      <c r="R11" s="12">
        <v>712.9406677</v>
      </c>
      <c r="S11" s="12">
        <v>695.2925275</v>
      </c>
      <c r="T11" s="12">
        <v>434.5943937</v>
      </c>
      <c r="U11" s="20">
        <v>429.30457</v>
      </c>
      <c r="V11" s="21">
        <v>857.8178252</v>
      </c>
    </row>
    <row r="12" spans="1:22" s="6" customFormat="1" ht="15">
      <c r="A12" s="14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  <c r="M12" s="12"/>
      <c r="N12" s="12"/>
      <c r="O12" s="12"/>
      <c r="P12" s="12"/>
      <c r="Q12" s="12"/>
      <c r="R12" s="12"/>
      <c r="S12" s="12"/>
      <c r="T12" s="12"/>
      <c r="U12" s="20"/>
      <c r="V12" s="21"/>
    </row>
    <row r="13" spans="1:22" ht="15">
      <c r="A13" s="15" t="s">
        <v>20</v>
      </c>
      <c r="B13" s="12"/>
      <c r="C13" s="12"/>
      <c r="D13" s="12"/>
      <c r="E13" s="12"/>
      <c r="F13" s="12"/>
      <c r="G13" s="12"/>
      <c r="H13" s="12">
        <v>76.7619</v>
      </c>
      <c r="I13" s="12">
        <v>75.5008</v>
      </c>
      <c r="J13" s="12">
        <v>85.1481</v>
      </c>
      <c r="K13" s="12">
        <v>83.9353</v>
      </c>
      <c r="L13" s="12">
        <v>130.2989</v>
      </c>
      <c r="M13" s="12">
        <v>127.234</v>
      </c>
      <c r="N13" s="12">
        <v>110.8079</v>
      </c>
      <c r="O13" s="12">
        <v>108.4958</v>
      </c>
      <c r="P13" s="12">
        <v>175.9836</v>
      </c>
      <c r="Q13" s="12">
        <v>170.473</v>
      </c>
      <c r="R13" s="12">
        <v>231.0777</v>
      </c>
      <c r="S13" s="12">
        <v>225.0982</v>
      </c>
      <c r="T13" s="12">
        <v>261.5385</v>
      </c>
      <c r="U13" s="20">
        <v>259.6223</v>
      </c>
      <c r="V13" s="21">
        <v>230.0181</v>
      </c>
    </row>
    <row r="14" spans="1:22" ht="15">
      <c r="A14" s="15" t="s">
        <v>4</v>
      </c>
      <c r="B14" s="12">
        <v>354.6026</v>
      </c>
      <c r="C14" s="12">
        <v>342.6245</v>
      </c>
      <c r="D14" s="12">
        <v>295.5356</v>
      </c>
      <c r="E14" s="12">
        <v>288.8982</v>
      </c>
      <c r="F14" s="12">
        <v>418.5626</v>
      </c>
      <c r="G14" s="12">
        <v>410.1977</v>
      </c>
      <c r="H14" s="12">
        <v>390.7671</v>
      </c>
      <c r="I14" s="12">
        <v>384.3472</v>
      </c>
      <c r="J14" s="12">
        <v>405.2752</v>
      </c>
      <c r="K14" s="12">
        <v>399.5027</v>
      </c>
      <c r="L14" s="12">
        <v>376.4676</v>
      </c>
      <c r="M14" s="12">
        <v>367.6125</v>
      </c>
      <c r="N14" s="12">
        <v>407.9286</v>
      </c>
      <c r="O14" s="12">
        <v>399.4168</v>
      </c>
      <c r="P14" s="12">
        <v>474.9056</v>
      </c>
      <c r="Q14" s="12">
        <v>460.0349</v>
      </c>
      <c r="R14" s="12">
        <v>520.7502</v>
      </c>
      <c r="S14" s="12">
        <v>587.9295</v>
      </c>
      <c r="T14" s="12">
        <v>684.7281</v>
      </c>
      <c r="U14" s="20">
        <v>681.2999</v>
      </c>
      <c r="V14" s="21">
        <v>636.4734</v>
      </c>
    </row>
    <row r="15" spans="1:22" ht="15">
      <c r="A15" s="15" t="s">
        <v>5</v>
      </c>
      <c r="B15" s="12">
        <v>216.4277</v>
      </c>
      <c r="C15" s="12">
        <v>218.0391</v>
      </c>
      <c r="D15" s="12">
        <v>275.8348</v>
      </c>
      <c r="E15" s="12">
        <v>285.8466</v>
      </c>
      <c r="F15" s="12">
        <v>277.7709</v>
      </c>
      <c r="G15" s="12">
        <v>288.4961</v>
      </c>
      <c r="H15" s="12">
        <v>253.9243</v>
      </c>
      <c r="I15" s="12">
        <v>246.8547</v>
      </c>
      <c r="J15" s="12">
        <v>232.6956</v>
      </c>
      <c r="K15" s="12">
        <v>285.8357</v>
      </c>
      <c r="L15" s="12">
        <v>316.9138</v>
      </c>
      <c r="M15" s="12">
        <v>453.8098</v>
      </c>
      <c r="N15" s="12">
        <v>427.1308</v>
      </c>
      <c r="O15" s="12">
        <v>421.6863</v>
      </c>
      <c r="P15" s="12">
        <v>490.7284</v>
      </c>
      <c r="Q15" s="12">
        <v>659.6659</v>
      </c>
      <c r="R15" s="12">
        <v>394.4045</v>
      </c>
      <c r="S15" s="12">
        <v>534.4908</v>
      </c>
      <c r="T15" s="12">
        <v>496.9263</v>
      </c>
      <c r="U15" s="20">
        <v>525.8295</v>
      </c>
      <c r="V15" s="21">
        <v>568.0868</v>
      </c>
    </row>
    <row r="16" spans="1:23" ht="15">
      <c r="A16" s="15" t="s">
        <v>6</v>
      </c>
      <c r="B16" s="12">
        <v>1160.863</v>
      </c>
      <c r="C16" s="12">
        <v>1121.651</v>
      </c>
      <c r="D16" s="12">
        <v>1097.965</v>
      </c>
      <c r="E16" s="12">
        <v>1073.306</v>
      </c>
      <c r="F16" s="12">
        <v>1202.614</v>
      </c>
      <c r="G16" s="12">
        <v>1178.58</v>
      </c>
      <c r="H16" s="12">
        <v>989.8073</v>
      </c>
      <c r="I16" s="12">
        <v>973.5456</v>
      </c>
      <c r="J16" s="12">
        <v>1069.885</v>
      </c>
      <c r="K16" s="12">
        <v>1054.646</v>
      </c>
      <c r="L16" s="12">
        <v>1291.32</v>
      </c>
      <c r="M16" s="12">
        <v>1260.946</v>
      </c>
      <c r="N16" s="12">
        <v>1329.65</v>
      </c>
      <c r="O16" s="12">
        <v>1301.905</v>
      </c>
      <c r="P16" s="12">
        <v>1624.206</v>
      </c>
      <c r="Q16" s="12">
        <v>1573.347</v>
      </c>
      <c r="R16" s="12">
        <v>1616.475</v>
      </c>
      <c r="S16" s="12">
        <v>1574.646</v>
      </c>
      <c r="T16" s="12">
        <v>1889.156</v>
      </c>
      <c r="U16" s="20">
        <v>1886.75</v>
      </c>
      <c r="V16" s="21">
        <v>1978.373</v>
      </c>
      <c r="W16" s="8"/>
    </row>
    <row r="17" spans="1:22" ht="15">
      <c r="A17" s="15" t="s">
        <v>9</v>
      </c>
      <c r="B17" s="12">
        <v>271.4527</v>
      </c>
      <c r="C17" s="12">
        <v>262.2833</v>
      </c>
      <c r="D17" s="12">
        <v>269.5461</v>
      </c>
      <c r="E17" s="12">
        <v>263.4925</v>
      </c>
      <c r="F17" s="12">
        <v>279.5157</v>
      </c>
      <c r="G17" s="12">
        <v>273.9297</v>
      </c>
      <c r="H17" s="12">
        <v>258.8101</v>
      </c>
      <c r="I17" s="12">
        <v>254.558</v>
      </c>
      <c r="J17" s="12">
        <v>286.7687</v>
      </c>
      <c r="K17" s="12">
        <v>282.6841</v>
      </c>
      <c r="L17" s="12">
        <v>281.7843</v>
      </c>
      <c r="M17" s="12">
        <v>275.1563</v>
      </c>
      <c r="N17" s="12">
        <v>268.5304</v>
      </c>
      <c r="O17" s="12">
        <v>262.9273</v>
      </c>
      <c r="P17" s="12">
        <v>266.7106</v>
      </c>
      <c r="Q17" s="12">
        <v>258.3591</v>
      </c>
      <c r="R17" s="12">
        <v>351.5938</v>
      </c>
      <c r="S17" s="12">
        <v>342.4958</v>
      </c>
      <c r="T17" s="12">
        <v>377.0376</v>
      </c>
      <c r="U17" s="20">
        <v>373.5287</v>
      </c>
      <c r="V17" s="21">
        <v>336.7336</v>
      </c>
    </row>
    <row r="18" spans="1:22" ht="17.25">
      <c r="A18" s="1" t="s">
        <v>30</v>
      </c>
      <c r="B18" s="12">
        <v>51.35918</v>
      </c>
      <c r="C18" s="12">
        <v>39.0429</v>
      </c>
      <c r="D18" s="12">
        <v>28.08433</v>
      </c>
      <c r="E18" s="12">
        <v>99.8166</v>
      </c>
      <c r="F18" s="12">
        <v>172.1336</v>
      </c>
      <c r="G18" s="12">
        <v>177.9209</v>
      </c>
      <c r="H18" s="12">
        <v>195.8179</v>
      </c>
      <c r="I18" s="12">
        <v>239.5182</v>
      </c>
      <c r="J18" s="12">
        <v>299.7733</v>
      </c>
      <c r="K18" s="12">
        <v>342.0984</v>
      </c>
      <c r="L18" s="12">
        <v>359.5554</v>
      </c>
      <c r="M18" s="12">
        <v>420.8651</v>
      </c>
      <c r="N18" s="12">
        <v>431.8617</v>
      </c>
      <c r="O18" s="12">
        <v>652.6048</v>
      </c>
      <c r="P18" s="12">
        <v>100.907</v>
      </c>
      <c r="Q18" s="12">
        <v>436.2615</v>
      </c>
      <c r="R18" s="12">
        <v>520.3035</v>
      </c>
      <c r="S18" s="12">
        <v>532.6546</v>
      </c>
      <c r="T18" s="12">
        <v>647.5839</v>
      </c>
      <c r="U18" s="20">
        <v>706.8782</v>
      </c>
      <c r="V18" s="21">
        <v>681.9053</v>
      </c>
    </row>
    <row r="19" spans="1:22" s="6" customFormat="1" ht="15">
      <c r="A19" s="1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0"/>
      <c r="V19" s="21"/>
    </row>
    <row r="20" spans="1:22" ht="15">
      <c r="A20" s="15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>
        <v>2.7519</v>
      </c>
      <c r="M20" s="12">
        <v>143.6134</v>
      </c>
      <c r="N20" s="12">
        <v>116.2527</v>
      </c>
      <c r="O20" s="12">
        <v>203.8926</v>
      </c>
      <c r="P20" s="12">
        <v>214.1195</v>
      </c>
      <c r="Q20" s="12">
        <v>277.7327</v>
      </c>
      <c r="R20" s="12">
        <v>441.1149</v>
      </c>
      <c r="S20" s="12">
        <v>1004.59</v>
      </c>
      <c r="T20" s="12">
        <v>812.38</v>
      </c>
      <c r="U20" s="20">
        <v>530</v>
      </c>
      <c r="V20" s="21">
        <v>1058</v>
      </c>
    </row>
    <row r="21" spans="1:22" ht="15">
      <c r="A21" s="15" t="s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16.0536</v>
      </c>
      <c r="O21" s="12">
        <v>303.4676</v>
      </c>
      <c r="P21" s="12">
        <v>758.5569</v>
      </c>
      <c r="Q21" s="12">
        <v>1219.562</v>
      </c>
      <c r="R21" s="12">
        <v>1475.095</v>
      </c>
      <c r="S21" s="12">
        <v>1838.884</v>
      </c>
      <c r="T21" s="12">
        <v>2403.169</v>
      </c>
      <c r="U21" s="20">
        <v>2724.407</v>
      </c>
      <c r="V21" s="21">
        <v>2991.171</v>
      </c>
    </row>
    <row r="22" spans="1:22" ht="15">
      <c r="A22" s="1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>
        <v>160.544</v>
      </c>
      <c r="L22" s="12">
        <v>367.0095</v>
      </c>
      <c r="M22" s="12">
        <v>271.4109</v>
      </c>
      <c r="N22" s="12">
        <v>405.0448</v>
      </c>
      <c r="O22" s="12">
        <v>534.1228</v>
      </c>
      <c r="P22" s="12">
        <v>338.1177</v>
      </c>
      <c r="Q22" s="12">
        <v>462.8099</v>
      </c>
      <c r="R22" s="12">
        <v>662.9586</v>
      </c>
      <c r="S22" s="12">
        <v>862.5412</v>
      </c>
      <c r="T22" s="12">
        <v>1433.293</v>
      </c>
      <c r="U22" s="20">
        <v>1797.596</v>
      </c>
      <c r="V22" s="21">
        <v>1776.205</v>
      </c>
    </row>
    <row r="23" spans="1:22" ht="17.25">
      <c r="A23" s="1" t="s">
        <v>13</v>
      </c>
      <c r="B23" s="7">
        <v>116.4474</v>
      </c>
      <c r="C23" s="7">
        <v>113.2081</v>
      </c>
      <c r="D23" s="7">
        <v>138.209</v>
      </c>
      <c r="E23" s="7">
        <v>170.2561</v>
      </c>
      <c r="F23" s="7">
        <v>148.2262</v>
      </c>
      <c r="G23" s="7">
        <v>138.5943</v>
      </c>
      <c r="H23" s="7">
        <v>170.8817</v>
      </c>
      <c r="I23" s="7">
        <v>164.5051</v>
      </c>
      <c r="J23" s="7">
        <v>209.9968</v>
      </c>
      <c r="K23" s="7">
        <v>268.6729</v>
      </c>
      <c r="L23" s="12">
        <v>341.3302</v>
      </c>
      <c r="M23" s="12">
        <v>320.7042</v>
      </c>
      <c r="N23" s="12">
        <v>282.4544</v>
      </c>
      <c r="O23" s="12">
        <v>247.2367</v>
      </c>
      <c r="P23" s="12">
        <v>238.4976</v>
      </c>
      <c r="Q23" s="12">
        <v>252.5638</v>
      </c>
      <c r="R23" s="12">
        <v>290.004</v>
      </c>
      <c r="S23" s="12">
        <v>368.4666</v>
      </c>
      <c r="T23" s="12">
        <v>542.7829</v>
      </c>
      <c r="U23" s="20">
        <v>555.2917</v>
      </c>
      <c r="V23" s="21">
        <v>545.519</v>
      </c>
    </row>
    <row r="24" spans="1:22" ht="17.25">
      <c r="A24" s="2" t="s">
        <v>14</v>
      </c>
      <c r="B24" s="9">
        <v>519.1082</v>
      </c>
      <c r="C24" s="9">
        <v>697.9319</v>
      </c>
      <c r="D24" s="9">
        <v>819.0253</v>
      </c>
      <c r="E24" s="9">
        <v>868.3819</v>
      </c>
      <c r="F24" s="9">
        <v>1005.879</v>
      </c>
      <c r="G24" s="9">
        <v>945.0402</v>
      </c>
      <c r="H24" s="9">
        <v>837.6132</v>
      </c>
      <c r="I24" s="9">
        <v>887.2238</v>
      </c>
      <c r="J24" s="9">
        <v>1005.272</v>
      </c>
      <c r="K24" s="9">
        <v>1210.062</v>
      </c>
      <c r="L24" s="13">
        <v>1324.906</v>
      </c>
      <c r="M24" s="13">
        <v>1531.247</v>
      </c>
      <c r="N24" s="13">
        <v>1666.238</v>
      </c>
      <c r="O24" s="13">
        <v>1820.05</v>
      </c>
      <c r="P24" s="13">
        <v>2187.674</v>
      </c>
      <c r="Q24" s="13">
        <v>2609.189</v>
      </c>
      <c r="R24" s="13">
        <v>2707.668</v>
      </c>
      <c r="S24" s="13">
        <v>2634.248</v>
      </c>
      <c r="T24" s="24">
        <v>3099.216</v>
      </c>
      <c r="U24" s="24">
        <v>2840.956</v>
      </c>
      <c r="V24" s="25">
        <v>2160.51</v>
      </c>
    </row>
    <row r="25" spans="1:22" ht="15">
      <c r="A25" s="5" t="s">
        <v>8</v>
      </c>
      <c r="B25" s="10">
        <f>SUM(B4:B24)</f>
        <v>5655.317001540001</v>
      </c>
      <c r="C25" s="10">
        <f aca="true" t="shared" si="1" ref="C25:V25">SUM(C4:C24)</f>
        <v>5444.57405501</v>
      </c>
      <c r="D25" s="10">
        <f t="shared" si="1"/>
        <v>6062.11003783</v>
      </c>
      <c r="E25" s="10">
        <f t="shared" si="1"/>
        <v>6564.25569615</v>
      </c>
      <c r="F25" s="10">
        <f t="shared" si="1"/>
        <v>7582.743329219999</v>
      </c>
      <c r="G25" s="10">
        <f t="shared" si="1"/>
        <v>7874.0384369</v>
      </c>
      <c r="H25" s="10">
        <f t="shared" si="1"/>
        <v>7909.52547291</v>
      </c>
      <c r="I25" s="10">
        <f t="shared" si="1"/>
        <v>8392.65227986</v>
      </c>
      <c r="J25" s="10">
        <f t="shared" si="1"/>
        <v>8659.7857459</v>
      </c>
      <c r="K25" s="10">
        <f t="shared" si="1"/>
        <v>9626.729998699999</v>
      </c>
      <c r="L25" s="10">
        <f t="shared" si="1"/>
        <v>10520.427244800001</v>
      </c>
      <c r="M25" s="10">
        <f t="shared" si="1"/>
        <v>10509.3616532</v>
      </c>
      <c r="N25" s="10">
        <f t="shared" si="1"/>
        <v>11970.390013199998</v>
      </c>
      <c r="O25" s="10">
        <f t="shared" si="1"/>
        <v>12857.685505999994</v>
      </c>
      <c r="P25" s="10">
        <f t="shared" si="1"/>
        <v>14590.967097</v>
      </c>
      <c r="Q25" s="10">
        <f t="shared" si="1"/>
        <v>16442.405124</v>
      </c>
      <c r="R25" s="10">
        <f t="shared" si="1"/>
        <v>17810.474286800003</v>
      </c>
      <c r="S25" s="10">
        <f t="shared" si="1"/>
        <v>20401.109032399996</v>
      </c>
      <c r="T25" s="10">
        <f t="shared" si="1"/>
        <v>23873.978809099997</v>
      </c>
      <c r="U25" s="26">
        <f>SUM(U4:U24)</f>
        <v>25229.555863300004</v>
      </c>
      <c r="V25" s="26">
        <f t="shared" si="1"/>
        <v>26867.620545799997</v>
      </c>
    </row>
    <row r="27" ht="15">
      <c r="A27" s="17" t="s">
        <v>23</v>
      </c>
    </row>
    <row r="28" ht="15">
      <c r="A28" s="6" t="s">
        <v>19</v>
      </c>
    </row>
    <row r="29" s="6" customFormat="1" ht="15">
      <c r="A29" s="6" t="s">
        <v>24</v>
      </c>
    </row>
    <row r="30" ht="15">
      <c r="A30" s="6" t="s">
        <v>25</v>
      </c>
    </row>
    <row r="31" ht="34.5" customHeight="1">
      <c r="A31" s="6" t="s">
        <v>15</v>
      </c>
    </row>
    <row r="32" ht="15">
      <c r="A32" s="6" t="s">
        <v>11</v>
      </c>
    </row>
    <row r="33" ht="15">
      <c r="A33" t="s">
        <v>22</v>
      </c>
    </row>
  </sheetData>
  <sheetProtection/>
  <printOptions gridLines="1"/>
  <pageMargins left="0.7" right="0.7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SCHNEIDER</dc:creator>
  <cp:keywords/>
  <dc:description/>
  <cp:lastModifiedBy>Rachel Fortunati</cp:lastModifiedBy>
  <cp:lastPrinted>2010-11-29T21:14:07Z</cp:lastPrinted>
  <dcterms:created xsi:type="dcterms:W3CDTF">2010-09-29T03:13:57Z</dcterms:created>
  <dcterms:modified xsi:type="dcterms:W3CDTF">2014-04-08T23:22:35Z</dcterms:modified>
  <cp:category/>
  <cp:version/>
  <cp:contentType/>
  <cp:contentStatus/>
</cp:coreProperties>
</file>