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_DAH_SRC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<sst xmlns="http://schemas.openxmlformats.org/spreadsheetml/2006/main" count="40" uniqueCount="39">
  <si>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DAH by source of funding, 1990-2008</t>
  </si>
  <si>
    <t>Funding source</t>
  </si>
  <si>
    <t>National treasuries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</si>
  <si>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</si>
  <si>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</si>
  <si>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</si>
  <si>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</si>
  <si>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</si>
  <si>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</si>
  <si>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</si>
  <si>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</si>
  <si>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Greece</t>
  </si>
  <si>
    <t>Ireland</t>
  </si>
  <si>
    <t>Italy</t>
  </si>
  <si>
    <t>Japan</t>
  </si>
  <si>
    <t>Korea</t>
  </si>
  <si>
    <t>Luxembourg</t>
  </si>
  <si>
    <t>Netherlands</t>
  </si>
  <si>
    <t>New Zealand</t>
  </si>
  <si>
    <t>Norway</t>
  </si>
  <si>
    <t>Portugal</t>
  </si>
  <si>
    <t>Spain</t>
  </si>
  <si>
    <t>Sweden</t>
  </si>
  <si>
    <t>Switzerland</t>
  </si>
  <si>
    <t>United Kingdom</t>
  </si>
  <si>
    <t>United States</t>
  </si>
  <si>
    <r>
      <t>Other</t>
    </r>
    <r>
      <rPr>
        <vertAlign val="superscript"/>
        <sz val="11"/>
        <color indexed="8"/>
        <rFont val="Calibri"/>
        <family val="2"/>
      </rPr>
      <t>1</t>
    </r>
  </si>
  <si>
    <t>Private philanthropy</t>
  </si>
  <si>
    <t>Bill &amp; Melinda Gates Foundation (BMGF)</t>
  </si>
  <si>
    <t>Corporate donations</t>
  </si>
  <si>
    <t>Other</t>
  </si>
  <si>
    <t>Debt repayments (IBRD)</t>
  </si>
  <si>
    <t>Unallocable</t>
  </si>
  <si>
    <t>Total</t>
  </si>
  <si>
    <t>Source: IHME DAH Database 2010</t>
  </si>
  <si>
    <t>Notes:</t>
  </si>
  <si>
    <t>In millions US$, 2008. Development assistance for health (DAH) includes both financial and in-kind contributions for activities aimed at improving health in low- and middle-income countries. This table disaggregates DAH by the primary funding source.</t>
  </si>
  <si>
    <t>For preliminary estimates of DAH for 2009 and 2010, refer to Table 1 of the Statistical Annex.</t>
  </si>
  <si>
    <t>1 Includes private contributions through foundations and NGOs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</si>
</sst>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0" fillId="7" borderId="0" applyNumberFormat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50" borderId="1" applyNumberFormat="0" applyAlignment="0" applyProtection="0"/>
    <xf numFmtId="0" fontId="14" fillId="13" borderId="2" applyNumberFormat="0" applyAlignment="0" applyProtection="0"/>
    <xf numFmtId="0" fontId="33" fillId="0" borderId="11" applyNumberFormat="0" applyFill="0" applyAlignment="0" applyProtection="0"/>
    <xf numFmtId="0" fontId="15" fillId="0" borderId="12" applyNumberFormat="0" applyFill="0" applyAlignment="0" applyProtection="0"/>
    <xf numFmtId="0" fontId="34" fillId="51" borderId="0" applyNumberFormat="0" applyBorder="0" applyAlignment="0" applyProtection="0"/>
    <xf numFmtId="0" fontId="16" fillId="5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Font="0" applyAlignment="0" applyProtection="0"/>
    <xf numFmtId="0" fontId="3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8" fillId="52" borderId="17" applyNumberFormat="0" applyProtection="0">
      <alignment vertical="center"/>
    </xf>
    <xf numFmtId="4" fontId="19" fillId="52" borderId="17" applyNumberFormat="0" applyProtection="0">
      <alignment horizontal="left" vertical="center" indent="1"/>
    </xf>
    <xf numFmtId="4" fontId="19" fillId="55" borderId="0" applyNumberFormat="0" applyProtection="0">
      <alignment horizontal="left" vertical="center" indent="1"/>
    </xf>
    <xf numFmtId="4" fontId="19" fillId="56" borderId="17" applyNumberFormat="0" applyProtection="0">
      <alignment horizontal="right" vertical="center"/>
    </xf>
    <xf numFmtId="4" fontId="18" fillId="15" borderId="17" applyNumberFormat="0" applyProtection="0">
      <alignment horizontal="left" vertical="center" indent="1"/>
    </xf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21" fillId="0" borderId="1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left" indent="1"/>
    </xf>
    <xf numFmtId="43" fontId="0" fillId="0" borderId="0" xfId="69" applyFont="1" applyBorder="1" applyAlignment="1">
      <alignment/>
    </xf>
    <xf numFmtId="43" fontId="0" fillId="0" borderId="24" xfId="69" applyFont="1" applyBorder="1" applyAlignment="1">
      <alignment/>
    </xf>
    <xf numFmtId="43" fontId="0" fillId="0" borderId="0" xfId="69" applyFont="1" applyFill="1" applyBorder="1" applyAlignment="1">
      <alignment/>
    </xf>
    <xf numFmtId="43" fontId="0" fillId="0" borderId="21" xfId="69" applyFont="1" applyBorder="1" applyAlignment="1">
      <alignment/>
    </xf>
    <xf numFmtId="43" fontId="0" fillId="0" borderId="22" xfId="69" applyFont="1" applyBorder="1" applyAlignment="1">
      <alignment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urrency" xfId="74"/>
    <cellStyle name="Currency [0]" xfId="75"/>
    <cellStyle name="Currency 2" xfId="76"/>
    <cellStyle name="Currency 3" xfId="77"/>
    <cellStyle name="Explanatory Text" xfId="78"/>
    <cellStyle name="Explanatory Text 2" xfId="79"/>
    <cellStyle name="Good" xfId="80"/>
    <cellStyle name="Good 2" xfId="81"/>
    <cellStyle name="Good 3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3" xfId="99"/>
    <cellStyle name="Normal 3 2" xfId="100"/>
    <cellStyle name="Normal 3 3" xfId="101"/>
    <cellStyle name="Normal 4" xfId="102"/>
    <cellStyle name="Normal 4 2" xfId="103"/>
    <cellStyle name="Normal 5" xfId="104"/>
    <cellStyle name="Note" xfId="105"/>
    <cellStyle name="Note 2" xfId="106"/>
    <cellStyle name="Output" xfId="107"/>
    <cellStyle name="Output 2" xfId="108"/>
    <cellStyle name="Percent" xfId="109"/>
    <cellStyle name="Percent 2" xfId="110"/>
    <cellStyle name="Percent 2 2" xfId="111"/>
    <cellStyle name="Percent 3" xfId="112"/>
    <cellStyle name="SAPBEXaggData" xfId="113"/>
    <cellStyle name="SAPBEXaggItem" xfId="114"/>
    <cellStyle name="SAPBEXchaText" xfId="115"/>
    <cellStyle name="SAPBEXstdData" xfId="116"/>
    <cellStyle name="SAPBEXstdItem" xfId="117"/>
    <cellStyle name="Title" xfId="118"/>
    <cellStyle name="Title 2" xfId="119"/>
    <cellStyle name="Total" xfId="120"/>
    <cellStyle name="Total 2" xfId="121"/>
    <cellStyle name="Warning Text" xfId="122"/>
    <cellStyle name="Warning Text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1">
      <selection activeCell="K32" sqref="K32"/>
    </sheetView>
  </sheetViews>
  <sheetFormatPr defaultColWidth="9.140625" defaultRowHeight="15"/>
  <cols>
    <col min="1" max="1" width="40.421875" style="0" customWidth="1"/>
    <col min="2" max="11" width="9.57421875" style="0" bestFit="1" customWidth="1"/>
    <col min="12" max="20" width="10.57421875" style="0" bestFit="1" customWidth="1"/>
  </cols>
  <sheetData>
    <row r="1" ht="15">
      <c r="A1" s="1" t="s">
        <v>0</v>
      </c>
    </row>
    <row r="2" spans="1:20" ht="15">
      <c r="A2" s="2" t="s">
        <v>1</v>
      </c>
      <c r="B2" s="3">
        <v>1990</v>
      </c>
      <c r="C2" s="3">
        <f>B2+1</f>
        <v>1991</v>
      </c>
      <c r="D2" s="3">
        <f aca="true" t="shared" si="0" ref="D2:T2">C2+1</f>
        <v>1992</v>
      </c>
      <c r="E2" s="3">
        <f t="shared" si="0"/>
        <v>1993</v>
      </c>
      <c r="F2" s="3">
        <f t="shared" si="0"/>
        <v>1994</v>
      </c>
      <c r="G2" s="3">
        <f t="shared" si="0"/>
        <v>1995</v>
      </c>
      <c r="H2" s="3">
        <f t="shared" si="0"/>
        <v>1996</v>
      </c>
      <c r="I2" s="3">
        <f t="shared" si="0"/>
        <v>1997</v>
      </c>
      <c r="J2" s="3">
        <f t="shared" si="0"/>
        <v>1998</v>
      </c>
      <c r="K2" s="3">
        <f t="shared" si="0"/>
        <v>1999</v>
      </c>
      <c r="L2" s="3">
        <f t="shared" si="0"/>
        <v>2000</v>
      </c>
      <c r="M2" s="3">
        <f t="shared" si="0"/>
        <v>2001</v>
      </c>
      <c r="N2" s="3">
        <f t="shared" si="0"/>
        <v>2002</v>
      </c>
      <c r="O2" s="3">
        <f t="shared" si="0"/>
        <v>2003</v>
      </c>
      <c r="P2" s="3">
        <f t="shared" si="0"/>
        <v>2004</v>
      </c>
      <c r="Q2" s="3">
        <f t="shared" si="0"/>
        <v>2005</v>
      </c>
      <c r="R2" s="3">
        <f t="shared" si="0"/>
        <v>2006</v>
      </c>
      <c r="S2" s="3">
        <f t="shared" si="0"/>
        <v>2007</v>
      </c>
      <c r="T2" s="4">
        <f t="shared" si="0"/>
        <v>2008</v>
      </c>
    </row>
    <row r="3" spans="1:20" ht="1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15">
      <c r="A4" s="8" t="s">
        <v>3</v>
      </c>
      <c r="B4" s="9">
        <v>27.390600000000003</v>
      </c>
      <c r="C4" s="9">
        <v>30.1283</v>
      </c>
      <c r="D4" s="9">
        <v>58.8517</v>
      </c>
      <c r="E4" s="9">
        <v>70.2551</v>
      </c>
      <c r="F4" s="9">
        <v>111.20819999999999</v>
      </c>
      <c r="G4" s="9">
        <v>108.4621</v>
      </c>
      <c r="H4" s="9">
        <v>163.6431</v>
      </c>
      <c r="I4" s="9">
        <v>132.7153</v>
      </c>
      <c r="J4" s="9">
        <v>113.8715</v>
      </c>
      <c r="K4" s="9">
        <v>158.3408</v>
      </c>
      <c r="L4" s="9">
        <v>177.2986</v>
      </c>
      <c r="M4" s="9">
        <v>155.9499</v>
      </c>
      <c r="N4" s="9">
        <v>143.4638</v>
      </c>
      <c r="O4" s="9">
        <v>142.09640000000002</v>
      </c>
      <c r="P4" s="9">
        <v>158.9351</v>
      </c>
      <c r="Q4" s="9">
        <v>217.10289999999998</v>
      </c>
      <c r="R4" s="9">
        <v>186.7413</v>
      </c>
      <c r="S4" s="9">
        <v>215.8047</v>
      </c>
      <c r="T4" s="10">
        <v>382.0118</v>
      </c>
    </row>
    <row r="5" spans="1:20" ht="15">
      <c r="A5" s="8" t="s">
        <v>4</v>
      </c>
      <c r="B5" s="9">
        <v>34.6691</v>
      </c>
      <c r="C5" s="9">
        <v>14.401</v>
      </c>
      <c r="D5" s="9">
        <v>11.735000000000001</v>
      </c>
      <c r="E5" s="9">
        <v>13.4932</v>
      </c>
      <c r="F5" s="9">
        <v>18.8451</v>
      </c>
      <c r="G5" s="9">
        <v>15.452499999999999</v>
      </c>
      <c r="H5" s="9">
        <v>17.773899999999998</v>
      </c>
      <c r="I5" s="9">
        <v>67.90050000000001</v>
      </c>
      <c r="J5" s="9">
        <v>32.5109</v>
      </c>
      <c r="K5" s="9">
        <v>98.1271</v>
      </c>
      <c r="L5" s="9">
        <v>63.1531</v>
      </c>
      <c r="M5" s="9">
        <v>37.729899999999994</v>
      </c>
      <c r="N5" s="9">
        <v>39.7772</v>
      </c>
      <c r="O5" s="9">
        <v>51.581</v>
      </c>
      <c r="P5" s="9">
        <v>43.6379</v>
      </c>
      <c r="Q5" s="9">
        <v>53.6578</v>
      </c>
      <c r="R5" s="9">
        <v>50.1021</v>
      </c>
      <c r="S5" s="9">
        <v>61.059000000000005</v>
      </c>
      <c r="T5" s="10">
        <v>75.39110000000001</v>
      </c>
    </row>
    <row r="6" spans="1:20" ht="15">
      <c r="A6" s="8" t="s">
        <v>5</v>
      </c>
      <c r="B6" s="9">
        <v>75.28020000000001</v>
      </c>
      <c r="C6" s="9">
        <v>100.4479</v>
      </c>
      <c r="D6" s="9">
        <v>111.37089999999999</v>
      </c>
      <c r="E6" s="9">
        <v>114.4681</v>
      </c>
      <c r="F6" s="9">
        <v>110.8729</v>
      </c>
      <c r="G6" s="9">
        <v>117.1642</v>
      </c>
      <c r="H6" s="9">
        <v>115.82480000000001</v>
      </c>
      <c r="I6" s="9">
        <v>106.1023</v>
      </c>
      <c r="J6" s="9">
        <v>108.5579</v>
      </c>
      <c r="K6" s="9">
        <v>115.76599999999999</v>
      </c>
      <c r="L6" s="9">
        <v>127.72240000000001</v>
      </c>
      <c r="M6" s="9">
        <v>132.5983</v>
      </c>
      <c r="N6" s="9">
        <v>183.2984</v>
      </c>
      <c r="O6" s="9">
        <v>172.1071</v>
      </c>
      <c r="P6" s="9">
        <v>198.7842</v>
      </c>
      <c r="Q6" s="9">
        <v>163.4623</v>
      </c>
      <c r="R6" s="9">
        <v>200.60629999999998</v>
      </c>
      <c r="S6" s="9">
        <v>218.1919</v>
      </c>
      <c r="T6" s="10">
        <v>281.4783</v>
      </c>
    </row>
    <row r="7" spans="1:20" ht="15">
      <c r="A7" s="8" t="s">
        <v>6</v>
      </c>
      <c r="B7" s="9">
        <v>130.3459</v>
      </c>
      <c r="C7" s="9">
        <v>131.71269999999998</v>
      </c>
      <c r="D7" s="9">
        <v>121.3467</v>
      </c>
      <c r="E7" s="9">
        <v>124.9371</v>
      </c>
      <c r="F7" s="9">
        <v>164.0591</v>
      </c>
      <c r="G7" s="9">
        <v>168.8232</v>
      </c>
      <c r="H7" s="9">
        <v>144.25959999999998</v>
      </c>
      <c r="I7" s="9">
        <v>150.9817</v>
      </c>
      <c r="J7" s="9">
        <v>127.71509999999999</v>
      </c>
      <c r="K7" s="9">
        <v>150.985</v>
      </c>
      <c r="L7" s="9">
        <v>169.0856</v>
      </c>
      <c r="M7" s="9">
        <v>149.635</v>
      </c>
      <c r="N7" s="9">
        <v>240.5784</v>
      </c>
      <c r="O7" s="9">
        <v>280.6868</v>
      </c>
      <c r="P7" s="9">
        <v>373.04720000000003</v>
      </c>
      <c r="Q7" s="9">
        <v>500.1535</v>
      </c>
      <c r="R7" s="9">
        <v>413.8867</v>
      </c>
      <c r="S7" s="9">
        <v>536.3559</v>
      </c>
      <c r="T7" s="10">
        <v>571.3675000000001</v>
      </c>
    </row>
    <row r="8" spans="1:20" ht="15">
      <c r="A8" s="8" t="s">
        <v>7</v>
      </c>
      <c r="B8" s="9">
        <v>88.64869999999999</v>
      </c>
      <c r="C8" s="9">
        <v>98.23610000000001</v>
      </c>
      <c r="D8" s="9">
        <v>121.55499999999999</v>
      </c>
      <c r="E8" s="9">
        <v>132.665</v>
      </c>
      <c r="F8" s="9">
        <v>146.2272</v>
      </c>
      <c r="G8" s="9">
        <v>144.8066</v>
      </c>
      <c r="H8" s="9">
        <v>210.1558</v>
      </c>
      <c r="I8" s="9">
        <v>177.0479</v>
      </c>
      <c r="J8" s="9">
        <v>126.8155</v>
      </c>
      <c r="K8" s="9">
        <v>128.6532</v>
      </c>
      <c r="L8" s="9">
        <v>125.3315</v>
      </c>
      <c r="M8" s="9">
        <v>104.93719999999999</v>
      </c>
      <c r="N8" s="9">
        <v>114.2479</v>
      </c>
      <c r="O8" s="9">
        <v>127.76889999999999</v>
      </c>
      <c r="P8" s="9">
        <v>146.37240000000003</v>
      </c>
      <c r="Q8" s="9">
        <v>164.91639999999998</v>
      </c>
      <c r="R8" s="9">
        <v>164.8236</v>
      </c>
      <c r="S8" s="9">
        <v>184.3426</v>
      </c>
      <c r="T8" s="10">
        <v>182.51029999999997</v>
      </c>
    </row>
    <row r="9" spans="1:20" ht="15">
      <c r="A9" s="8" t="s">
        <v>8</v>
      </c>
      <c r="B9" s="9">
        <v>95.1142</v>
      </c>
      <c r="C9" s="9">
        <v>96.3309</v>
      </c>
      <c r="D9" s="9">
        <v>64.2672</v>
      </c>
      <c r="E9" s="9">
        <v>54.464400000000005</v>
      </c>
      <c r="F9" s="9">
        <v>51.114399999999996</v>
      </c>
      <c r="G9" s="9">
        <v>46.1247</v>
      </c>
      <c r="H9" s="9">
        <v>49.1235</v>
      </c>
      <c r="I9" s="9">
        <v>42.945499999999996</v>
      </c>
      <c r="J9" s="9">
        <v>44.3941</v>
      </c>
      <c r="K9" s="9">
        <v>46.7807</v>
      </c>
      <c r="L9" s="9">
        <v>47.3619</v>
      </c>
      <c r="M9" s="9">
        <v>49.804300000000005</v>
      </c>
      <c r="N9" s="9">
        <v>61.2218</v>
      </c>
      <c r="O9" s="9">
        <v>66.4103</v>
      </c>
      <c r="P9" s="9">
        <v>71.1622</v>
      </c>
      <c r="Q9" s="9">
        <v>73.53229999999999</v>
      </c>
      <c r="R9" s="9">
        <v>82.6639</v>
      </c>
      <c r="S9" s="9">
        <v>82.36659999999999</v>
      </c>
      <c r="T9" s="10">
        <v>90.6243</v>
      </c>
    </row>
    <row r="10" spans="1:20" ht="15">
      <c r="A10" s="8" t="s">
        <v>9</v>
      </c>
      <c r="B10" s="9">
        <v>645.6646000000001</v>
      </c>
      <c r="C10" s="9">
        <v>389.7662</v>
      </c>
      <c r="D10" s="9">
        <v>374.847</v>
      </c>
      <c r="E10" s="9">
        <v>350.1871</v>
      </c>
      <c r="F10" s="9">
        <v>460.3856</v>
      </c>
      <c r="G10" s="9">
        <v>484.8387</v>
      </c>
      <c r="H10" s="9">
        <v>481.0255</v>
      </c>
      <c r="I10" s="9">
        <v>389.058</v>
      </c>
      <c r="J10" s="9">
        <v>405.5858</v>
      </c>
      <c r="K10" s="9">
        <v>377.6531</v>
      </c>
      <c r="L10" s="9">
        <v>331.9253</v>
      </c>
      <c r="M10" s="9">
        <v>378.4839</v>
      </c>
      <c r="N10" s="9">
        <v>447.306</v>
      </c>
      <c r="O10" s="9">
        <v>599.2119</v>
      </c>
      <c r="P10" s="9">
        <v>507.19219999999996</v>
      </c>
      <c r="Q10" s="9">
        <v>667.7802</v>
      </c>
      <c r="R10" s="9">
        <v>969.2144999999999</v>
      </c>
      <c r="S10" s="9">
        <v>816.2854000000001</v>
      </c>
      <c r="T10" s="10">
        <v>1114.1989999999998</v>
      </c>
    </row>
    <row r="11" spans="1:20" ht="15">
      <c r="A11" s="8" t="s">
        <v>10</v>
      </c>
      <c r="B11" s="9">
        <v>202.1308</v>
      </c>
      <c r="C11" s="9">
        <v>220.5918</v>
      </c>
      <c r="D11" s="9">
        <v>273.4796</v>
      </c>
      <c r="E11" s="9">
        <v>338.0212</v>
      </c>
      <c r="F11" s="9">
        <v>545.7846</v>
      </c>
      <c r="G11" s="9">
        <v>625.1877000000001</v>
      </c>
      <c r="H11" s="9">
        <v>518.3139</v>
      </c>
      <c r="I11" s="9">
        <v>532.0689</v>
      </c>
      <c r="J11" s="9">
        <v>490.2297</v>
      </c>
      <c r="K11" s="9">
        <v>499.69780000000003</v>
      </c>
      <c r="L11" s="9">
        <v>479.4421</v>
      </c>
      <c r="M11" s="9">
        <v>478.528</v>
      </c>
      <c r="N11" s="9">
        <v>560.878</v>
      </c>
      <c r="O11" s="9">
        <v>586.8131</v>
      </c>
      <c r="P11" s="9">
        <v>506.51009999999997</v>
      </c>
      <c r="Q11" s="9">
        <v>572.1768999999999</v>
      </c>
      <c r="R11" s="9">
        <v>716.2093000000001</v>
      </c>
      <c r="S11" s="9">
        <v>768.6767</v>
      </c>
      <c r="T11" s="10">
        <v>961.9399</v>
      </c>
    </row>
    <row r="12" spans="1:20" ht="15">
      <c r="A12" s="8" t="s">
        <v>11</v>
      </c>
      <c r="B12" s="9">
        <v>1.8497999999999999</v>
      </c>
      <c r="C12" s="9">
        <v>1.7872999999999999</v>
      </c>
      <c r="D12" s="9">
        <v>1.7094</v>
      </c>
      <c r="E12" s="9">
        <v>1.6743000000000001</v>
      </c>
      <c r="F12" s="9">
        <v>2.3924</v>
      </c>
      <c r="G12" s="9">
        <v>9.266</v>
      </c>
      <c r="H12" s="9">
        <v>15.463</v>
      </c>
      <c r="I12" s="9">
        <v>17.0189</v>
      </c>
      <c r="J12" s="9">
        <v>17.9294</v>
      </c>
      <c r="K12" s="9">
        <v>12.5794</v>
      </c>
      <c r="L12" s="9">
        <v>14.5922</v>
      </c>
      <c r="M12" s="9">
        <v>17.7506</v>
      </c>
      <c r="N12" s="9">
        <v>17.3982</v>
      </c>
      <c r="O12" s="9">
        <v>40.882799999999996</v>
      </c>
      <c r="P12" s="9">
        <v>32.257099999999994</v>
      </c>
      <c r="Q12" s="9">
        <v>48.5361</v>
      </c>
      <c r="R12" s="9">
        <v>51.0795</v>
      </c>
      <c r="S12" s="9">
        <v>51.5646</v>
      </c>
      <c r="T12" s="10">
        <v>34.7234</v>
      </c>
    </row>
    <row r="13" spans="1:20" ht="15">
      <c r="A13" s="8" t="s">
        <v>12</v>
      </c>
      <c r="B13" s="9">
        <v>4.1219</v>
      </c>
      <c r="C13" s="9">
        <v>4.2587</v>
      </c>
      <c r="D13" s="9">
        <v>5.6838</v>
      </c>
      <c r="E13" s="9">
        <v>2.4987999999999997</v>
      </c>
      <c r="F13" s="9">
        <v>12.5549</v>
      </c>
      <c r="G13" s="9">
        <v>28.951600000000003</v>
      </c>
      <c r="H13" s="9">
        <v>30.289199999999997</v>
      </c>
      <c r="I13" s="9">
        <v>6.6718</v>
      </c>
      <c r="J13" s="9">
        <v>29.136499999999998</v>
      </c>
      <c r="K13" s="9">
        <v>28.4923</v>
      </c>
      <c r="L13" s="9">
        <v>39.7439</v>
      </c>
      <c r="M13" s="9">
        <v>49.993</v>
      </c>
      <c r="N13" s="9">
        <v>110.21340000000001</v>
      </c>
      <c r="O13" s="9">
        <v>138.71140000000003</v>
      </c>
      <c r="P13" s="9">
        <v>148.42530000000002</v>
      </c>
      <c r="Q13" s="9">
        <v>165.3839</v>
      </c>
      <c r="R13" s="9">
        <v>244.0762</v>
      </c>
      <c r="S13" s="9">
        <v>262.87280000000004</v>
      </c>
      <c r="T13" s="10">
        <v>215.4307</v>
      </c>
    </row>
    <row r="14" spans="1:20" ht="15">
      <c r="A14" s="8" t="s">
        <v>13</v>
      </c>
      <c r="B14" s="9">
        <v>278.0831</v>
      </c>
      <c r="C14" s="9">
        <v>261.8861</v>
      </c>
      <c r="D14" s="9">
        <v>236.2318</v>
      </c>
      <c r="E14" s="9">
        <v>223.4606</v>
      </c>
      <c r="F14" s="9">
        <v>210.6194</v>
      </c>
      <c r="G14" s="9">
        <v>185.5831</v>
      </c>
      <c r="H14" s="9">
        <v>212.14540000000002</v>
      </c>
      <c r="I14" s="9">
        <v>122.7735</v>
      </c>
      <c r="J14" s="9">
        <v>157.1266</v>
      </c>
      <c r="K14" s="9">
        <v>172.0038</v>
      </c>
      <c r="L14" s="9">
        <v>152.4202</v>
      </c>
      <c r="M14" s="9">
        <v>205.4914</v>
      </c>
      <c r="N14" s="9">
        <v>220.8136</v>
      </c>
      <c r="O14" s="9">
        <v>331.6042</v>
      </c>
      <c r="P14" s="9">
        <v>210.4687</v>
      </c>
      <c r="Q14" s="9">
        <v>413.7833</v>
      </c>
      <c r="R14" s="9">
        <v>383.0035</v>
      </c>
      <c r="S14" s="9">
        <v>415.0334</v>
      </c>
      <c r="T14" s="10">
        <v>481.0435</v>
      </c>
    </row>
    <row r="15" spans="1:20" ht="15">
      <c r="A15" s="8" t="s">
        <v>14</v>
      </c>
      <c r="B15" s="9">
        <v>416.52889999999996</v>
      </c>
      <c r="C15" s="9">
        <v>458.8297</v>
      </c>
      <c r="D15" s="9">
        <v>510.54980000000006</v>
      </c>
      <c r="E15" s="9">
        <v>678.5826999999999</v>
      </c>
      <c r="F15" s="9">
        <v>660.181</v>
      </c>
      <c r="G15" s="9">
        <v>821.7836</v>
      </c>
      <c r="H15" s="9">
        <v>712.1397000000001</v>
      </c>
      <c r="I15" s="9">
        <v>884.5708</v>
      </c>
      <c r="J15" s="9">
        <v>779.1111</v>
      </c>
      <c r="K15" s="9">
        <v>833.9029</v>
      </c>
      <c r="L15" s="9">
        <v>862.5224999999999</v>
      </c>
      <c r="M15" s="9">
        <v>817.9141</v>
      </c>
      <c r="N15" s="9">
        <v>626.1793</v>
      </c>
      <c r="O15" s="9">
        <v>769.1513</v>
      </c>
      <c r="P15" s="9">
        <v>903.0387</v>
      </c>
      <c r="Q15" s="9">
        <v>819.365</v>
      </c>
      <c r="R15" s="9">
        <v>799.4395</v>
      </c>
      <c r="S15" s="9">
        <v>602.3796</v>
      </c>
      <c r="T15" s="10">
        <v>651.9901</v>
      </c>
    </row>
    <row r="16" spans="1:20" ht="15">
      <c r="A16" s="8" t="s">
        <v>15</v>
      </c>
      <c r="B16" s="9">
        <v>1.1916</v>
      </c>
      <c r="C16" s="9">
        <v>2.9193000000000002</v>
      </c>
      <c r="D16" s="9">
        <v>5.379700000000001</v>
      </c>
      <c r="E16" s="9">
        <v>6.7392</v>
      </c>
      <c r="F16" s="9">
        <v>6.4832</v>
      </c>
      <c r="G16" s="9">
        <v>12.923300000000001</v>
      </c>
      <c r="H16" s="9">
        <v>5.923900000000001</v>
      </c>
      <c r="I16" s="9">
        <v>52.907999999999994</v>
      </c>
      <c r="J16" s="9">
        <v>44.365500000000004</v>
      </c>
      <c r="K16" s="9">
        <v>136.0046</v>
      </c>
      <c r="L16" s="9">
        <v>75.7383</v>
      </c>
      <c r="M16" s="9">
        <v>54.257</v>
      </c>
      <c r="N16" s="9">
        <v>67.40889999999999</v>
      </c>
      <c r="O16" s="9">
        <v>32.9578</v>
      </c>
      <c r="P16" s="9">
        <v>96.2851</v>
      </c>
      <c r="Q16" s="9">
        <v>107.74889999999999</v>
      </c>
      <c r="R16" s="9">
        <v>72.65629999999999</v>
      </c>
      <c r="S16" s="9">
        <v>85.3691</v>
      </c>
      <c r="T16" s="10">
        <v>93.5402</v>
      </c>
    </row>
    <row r="17" spans="1:20" ht="15">
      <c r="A17" s="8" t="s">
        <v>16</v>
      </c>
      <c r="B17" s="9">
        <v>1.4705</v>
      </c>
      <c r="C17" s="9">
        <v>1.4127</v>
      </c>
      <c r="D17" s="9">
        <v>9.0224</v>
      </c>
      <c r="E17" s="9">
        <v>9.0553</v>
      </c>
      <c r="F17" s="9">
        <v>3.9941999999999998</v>
      </c>
      <c r="G17" s="9">
        <v>17.6458</v>
      </c>
      <c r="H17" s="9">
        <v>18.6272</v>
      </c>
      <c r="I17" s="9">
        <v>28.2608</v>
      </c>
      <c r="J17" s="9">
        <v>30.1786</v>
      </c>
      <c r="K17" s="9">
        <v>23.409</v>
      </c>
      <c r="L17" s="9">
        <v>32.9944</v>
      </c>
      <c r="M17" s="9">
        <v>40.9084</v>
      </c>
      <c r="N17" s="9">
        <v>47.4378</v>
      </c>
      <c r="O17" s="9">
        <v>46.586299999999994</v>
      </c>
      <c r="P17" s="9">
        <v>53.9065</v>
      </c>
      <c r="Q17" s="9">
        <v>48.7348</v>
      </c>
      <c r="R17" s="9">
        <v>65.5719</v>
      </c>
      <c r="S17" s="9">
        <v>73.8037</v>
      </c>
      <c r="T17" s="10">
        <v>77.20970000000001</v>
      </c>
    </row>
    <row r="18" spans="1:20" ht="15">
      <c r="A18" s="8" t="s">
        <v>17</v>
      </c>
      <c r="B18" s="9">
        <v>165.75400000000002</v>
      </c>
      <c r="C18" s="9">
        <v>143.0975</v>
      </c>
      <c r="D18" s="9">
        <v>235.0427</v>
      </c>
      <c r="E18" s="9">
        <v>245.73809999999997</v>
      </c>
      <c r="F18" s="9">
        <v>160.8605</v>
      </c>
      <c r="G18" s="9">
        <v>219.1026</v>
      </c>
      <c r="H18" s="9">
        <v>280.0983</v>
      </c>
      <c r="I18" s="9">
        <v>271.9778</v>
      </c>
      <c r="J18" s="9">
        <v>276.65840000000003</v>
      </c>
      <c r="K18" s="9">
        <v>288.8057</v>
      </c>
      <c r="L18" s="9">
        <v>408.5632</v>
      </c>
      <c r="M18" s="9">
        <v>395.5276</v>
      </c>
      <c r="N18" s="9">
        <v>387.7264</v>
      </c>
      <c r="O18" s="9">
        <v>394.3363</v>
      </c>
      <c r="P18" s="9">
        <v>376.4373</v>
      </c>
      <c r="Q18" s="9">
        <v>427.0327</v>
      </c>
      <c r="R18" s="9">
        <v>585.6806</v>
      </c>
      <c r="S18" s="9">
        <v>499.6749</v>
      </c>
      <c r="T18" s="10">
        <v>667.3974000000001</v>
      </c>
    </row>
    <row r="19" spans="1:20" ht="15">
      <c r="A19" s="8" t="s">
        <v>18</v>
      </c>
      <c r="B19" s="9">
        <v>1.5616</v>
      </c>
      <c r="C19" s="9">
        <v>2.4973</v>
      </c>
      <c r="D19" s="9">
        <v>3.0995</v>
      </c>
      <c r="E19" s="9">
        <v>3.8781000000000003</v>
      </c>
      <c r="F19" s="9">
        <v>55.072900000000004</v>
      </c>
      <c r="G19" s="9">
        <v>52.4284</v>
      </c>
      <c r="H19" s="9">
        <v>4.6467</v>
      </c>
      <c r="I19" s="9">
        <v>4.3922</v>
      </c>
      <c r="J19" s="9">
        <v>5.7723</v>
      </c>
      <c r="K19" s="9">
        <v>6.6783</v>
      </c>
      <c r="L19" s="9">
        <v>6.9924</v>
      </c>
      <c r="M19" s="9">
        <v>9.1732</v>
      </c>
      <c r="N19" s="9">
        <v>11.948699999999999</v>
      </c>
      <c r="O19" s="9">
        <v>12.9264</v>
      </c>
      <c r="P19" s="9">
        <v>16.2564</v>
      </c>
      <c r="Q19" s="9">
        <v>19.1919</v>
      </c>
      <c r="R19" s="9">
        <v>25.0625</v>
      </c>
      <c r="S19" s="9">
        <v>25.6682</v>
      </c>
      <c r="T19" s="10">
        <v>33.4786</v>
      </c>
    </row>
    <row r="20" spans="1:20" ht="15">
      <c r="A20" s="8" t="s">
        <v>19</v>
      </c>
      <c r="B20" s="9">
        <v>119.1218</v>
      </c>
      <c r="C20" s="9">
        <v>112.6303</v>
      </c>
      <c r="D20" s="9">
        <v>121.2606</v>
      </c>
      <c r="E20" s="9">
        <v>114.4376</v>
      </c>
      <c r="F20" s="9">
        <v>96.3199</v>
      </c>
      <c r="G20" s="9">
        <v>90.17169999999999</v>
      </c>
      <c r="H20" s="9">
        <v>150.4193</v>
      </c>
      <c r="I20" s="9">
        <v>143.6472</v>
      </c>
      <c r="J20" s="9">
        <v>114.5531</v>
      </c>
      <c r="K20" s="9">
        <v>137.6711</v>
      </c>
      <c r="L20" s="9">
        <v>150.9633</v>
      </c>
      <c r="M20" s="9">
        <v>208.1268</v>
      </c>
      <c r="N20" s="9">
        <v>272.0418</v>
      </c>
      <c r="O20" s="9">
        <v>305.0299</v>
      </c>
      <c r="P20" s="9">
        <v>350.29290000000003</v>
      </c>
      <c r="Q20" s="9">
        <v>352.9023</v>
      </c>
      <c r="R20" s="9">
        <v>366.6504</v>
      </c>
      <c r="S20" s="9">
        <v>542.1707</v>
      </c>
      <c r="T20" s="10">
        <v>538.1246</v>
      </c>
    </row>
    <row r="21" spans="1:20" ht="15">
      <c r="A21" s="8" t="s">
        <v>20</v>
      </c>
      <c r="B21" s="9">
        <v>1.4378</v>
      </c>
      <c r="C21" s="9">
        <v>1.3961</v>
      </c>
      <c r="D21" s="9">
        <v>3.1277000000000004</v>
      </c>
      <c r="E21" s="9">
        <v>3.4774</v>
      </c>
      <c r="F21" s="9">
        <v>9.0334</v>
      </c>
      <c r="G21" s="9">
        <v>10.7414</v>
      </c>
      <c r="H21" s="9">
        <v>14.1184</v>
      </c>
      <c r="I21" s="9">
        <v>19.0687</v>
      </c>
      <c r="J21" s="9">
        <v>17.812</v>
      </c>
      <c r="K21" s="9">
        <v>17.5499</v>
      </c>
      <c r="L21" s="9">
        <v>18.3932</v>
      </c>
      <c r="M21" s="9">
        <v>17.904400000000003</v>
      </c>
      <c r="N21" s="9">
        <v>21.3496</v>
      </c>
      <c r="O21" s="9">
        <v>24.470100000000002</v>
      </c>
      <c r="P21" s="9">
        <v>18.0976</v>
      </c>
      <c r="Q21" s="9">
        <v>23.282400000000003</v>
      </c>
      <c r="R21" s="9">
        <v>23.0713</v>
      </c>
      <c r="S21" s="9">
        <v>24.726499999999998</v>
      </c>
      <c r="T21" s="10">
        <v>26.1337</v>
      </c>
    </row>
    <row r="22" spans="1:20" ht="15">
      <c r="A22" s="8" t="s">
        <v>21</v>
      </c>
      <c r="B22" s="9">
        <v>18.8533</v>
      </c>
      <c r="C22" s="9">
        <v>34.1646</v>
      </c>
      <c r="D22" s="9">
        <v>101.5501</v>
      </c>
      <c r="E22" s="9">
        <v>113.3229</v>
      </c>
      <c r="F22" s="9">
        <v>98.8512</v>
      </c>
      <c r="G22" s="9">
        <v>162.4683</v>
      </c>
      <c r="H22" s="9">
        <v>235.7214</v>
      </c>
      <c r="I22" s="9">
        <v>203.6651</v>
      </c>
      <c r="J22" s="9">
        <v>192.1507</v>
      </c>
      <c r="K22" s="9">
        <v>219.1275</v>
      </c>
      <c r="L22" s="9">
        <v>170.5481</v>
      </c>
      <c r="M22" s="9">
        <v>180.0139</v>
      </c>
      <c r="N22" s="9">
        <v>186.8105</v>
      </c>
      <c r="O22" s="9">
        <v>215.9232</v>
      </c>
      <c r="P22" s="9">
        <v>210.9524</v>
      </c>
      <c r="Q22" s="9">
        <v>245.2045</v>
      </c>
      <c r="R22" s="9">
        <v>331.3182</v>
      </c>
      <c r="S22" s="9">
        <v>427.3587</v>
      </c>
      <c r="T22" s="10">
        <v>667.3556000000001</v>
      </c>
    </row>
    <row r="23" spans="1:20" ht="15">
      <c r="A23" s="8" t="s">
        <v>22</v>
      </c>
      <c r="B23" s="9">
        <v>347.0874</v>
      </c>
      <c r="C23" s="9">
        <v>316.3847</v>
      </c>
      <c r="D23" s="9">
        <v>348.231</v>
      </c>
      <c r="E23" s="9">
        <v>336.3396</v>
      </c>
      <c r="F23" s="9">
        <v>274.6801</v>
      </c>
      <c r="G23" s="9">
        <v>273.1058</v>
      </c>
      <c r="H23" s="9">
        <v>261.1574</v>
      </c>
      <c r="I23" s="9">
        <v>234.5274</v>
      </c>
      <c r="J23" s="9">
        <v>202.7858</v>
      </c>
      <c r="K23" s="9">
        <v>204.7261</v>
      </c>
      <c r="L23" s="9">
        <v>185.8111</v>
      </c>
      <c r="M23" s="9">
        <v>157.5426</v>
      </c>
      <c r="N23" s="9">
        <v>184.9965</v>
      </c>
      <c r="O23" s="9">
        <v>207.4191</v>
      </c>
      <c r="P23" s="9">
        <v>320.11420000000004</v>
      </c>
      <c r="Q23" s="9">
        <v>447.5477</v>
      </c>
      <c r="R23" s="9">
        <v>466.7227</v>
      </c>
      <c r="S23" s="9">
        <v>494.48789999999997</v>
      </c>
      <c r="T23" s="10">
        <v>527.5826</v>
      </c>
    </row>
    <row r="24" spans="1:20" ht="15">
      <c r="A24" s="8" t="s">
        <v>23</v>
      </c>
      <c r="B24" s="9">
        <v>79.7764</v>
      </c>
      <c r="C24" s="9">
        <v>71.5168</v>
      </c>
      <c r="D24" s="9">
        <v>56.5876</v>
      </c>
      <c r="E24" s="9">
        <v>56.840799999999994</v>
      </c>
      <c r="F24" s="9">
        <v>83.9637</v>
      </c>
      <c r="G24" s="9">
        <v>68.57969999999999</v>
      </c>
      <c r="H24" s="9">
        <v>62.5284</v>
      </c>
      <c r="I24" s="9">
        <v>83.369</v>
      </c>
      <c r="J24" s="9">
        <v>50.6067</v>
      </c>
      <c r="K24" s="9">
        <v>123.66839999999999</v>
      </c>
      <c r="L24" s="9">
        <v>59.8495</v>
      </c>
      <c r="M24" s="9">
        <v>59.6987</v>
      </c>
      <c r="N24" s="9">
        <v>75.33919999999999</v>
      </c>
      <c r="O24" s="9">
        <v>140.4551</v>
      </c>
      <c r="P24" s="9">
        <v>75.7259</v>
      </c>
      <c r="Q24" s="9">
        <v>69.6032</v>
      </c>
      <c r="R24" s="9">
        <v>102.2658</v>
      </c>
      <c r="S24" s="9">
        <v>80.48700000000001</v>
      </c>
      <c r="T24" s="10">
        <v>91.4164</v>
      </c>
    </row>
    <row r="25" spans="1:20" ht="15">
      <c r="A25" s="8" t="s">
        <v>24</v>
      </c>
      <c r="B25" s="9">
        <v>140.763</v>
      </c>
      <c r="C25" s="9">
        <v>151.9003</v>
      </c>
      <c r="D25" s="9">
        <v>252.30960000000002</v>
      </c>
      <c r="E25" s="9">
        <v>253.4572</v>
      </c>
      <c r="F25" s="9">
        <v>304.6003</v>
      </c>
      <c r="G25" s="9">
        <v>312.998</v>
      </c>
      <c r="H25" s="9">
        <v>330.24989999999997</v>
      </c>
      <c r="I25" s="9">
        <v>386.3225</v>
      </c>
      <c r="J25" s="9">
        <v>447.6036</v>
      </c>
      <c r="K25" s="9">
        <v>483.904</v>
      </c>
      <c r="L25" s="9">
        <v>813.0065</v>
      </c>
      <c r="M25" s="9">
        <v>825.8254000000001</v>
      </c>
      <c r="N25" s="9">
        <v>845.7635</v>
      </c>
      <c r="O25" s="9">
        <v>1072.7459999999999</v>
      </c>
      <c r="P25" s="9">
        <v>1000.7040000000001</v>
      </c>
      <c r="Q25" s="9">
        <v>1312.548</v>
      </c>
      <c r="R25" s="9">
        <v>1575.112</v>
      </c>
      <c r="S25" s="9">
        <v>2041.5749999999998</v>
      </c>
      <c r="T25" s="10">
        <v>1747.641</v>
      </c>
    </row>
    <row r="26" spans="1:20" ht="15">
      <c r="A26" s="8" t="s">
        <v>25</v>
      </c>
      <c r="B26" s="9">
        <v>1392.161</v>
      </c>
      <c r="C26" s="9">
        <v>1383.73</v>
      </c>
      <c r="D26" s="9">
        <v>1480.712</v>
      </c>
      <c r="E26" s="9">
        <v>1425.566</v>
      </c>
      <c r="F26" s="9">
        <v>1815.431</v>
      </c>
      <c r="G26" s="9">
        <v>1840.4370000000001</v>
      </c>
      <c r="H26" s="9">
        <v>1731.013</v>
      </c>
      <c r="I26" s="9">
        <v>1730.99</v>
      </c>
      <c r="J26" s="9">
        <v>1714.858</v>
      </c>
      <c r="K26" s="9">
        <v>1875.206</v>
      </c>
      <c r="L26" s="9">
        <v>2003.7090000000003</v>
      </c>
      <c r="M26" s="9">
        <v>2180.333</v>
      </c>
      <c r="N26" s="9">
        <v>2976.131</v>
      </c>
      <c r="O26" s="9">
        <v>3007.6710000000003</v>
      </c>
      <c r="P26" s="9">
        <v>3769.231</v>
      </c>
      <c r="Q26" s="9">
        <v>3976.9480000000003</v>
      </c>
      <c r="R26" s="9">
        <v>4565.123</v>
      </c>
      <c r="S26" s="9">
        <v>5732.482</v>
      </c>
      <c r="T26" s="10">
        <v>7341.797</v>
      </c>
    </row>
    <row r="27" spans="1:20" ht="17.25">
      <c r="A27" s="8" t="s">
        <v>26</v>
      </c>
      <c r="B27" s="9">
        <v>145.2944</v>
      </c>
      <c r="C27" s="9">
        <v>140.6087</v>
      </c>
      <c r="D27" s="9">
        <v>186.73989999999998</v>
      </c>
      <c r="E27" s="9">
        <v>182.7482</v>
      </c>
      <c r="F27" s="9">
        <v>225.911</v>
      </c>
      <c r="G27" s="9">
        <v>221.8508</v>
      </c>
      <c r="H27" s="9">
        <v>129.86159999999998</v>
      </c>
      <c r="I27" s="9">
        <v>127.6</v>
      </c>
      <c r="J27" s="9">
        <v>339.9956</v>
      </c>
      <c r="K27" s="9">
        <v>336.1723</v>
      </c>
      <c r="L27" s="9">
        <v>112.1299</v>
      </c>
      <c r="M27" s="9">
        <v>111.89250000000001</v>
      </c>
      <c r="N27" s="9">
        <v>90.9337</v>
      </c>
      <c r="O27" s="9">
        <v>94.61959999999999</v>
      </c>
      <c r="P27" s="9">
        <v>146.99980000000002</v>
      </c>
      <c r="Q27" s="9">
        <v>160.6206</v>
      </c>
      <c r="R27" s="9">
        <v>196.176</v>
      </c>
      <c r="S27" s="9">
        <v>236.7473</v>
      </c>
      <c r="T27" s="10">
        <v>268.29960000000005</v>
      </c>
    </row>
    <row r="28" spans="1:20" ht="15">
      <c r="A28" s="5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9"/>
      <c r="M28" s="9"/>
      <c r="N28" s="9"/>
      <c r="O28" s="9"/>
      <c r="P28" s="9"/>
      <c r="Q28" s="9"/>
      <c r="R28" s="9"/>
      <c r="S28" s="9"/>
      <c r="T28" s="10"/>
    </row>
    <row r="29" spans="1:20" ht="15">
      <c r="A29" s="8" t="s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>
        <v>169.31969999999998</v>
      </c>
      <c r="L29" s="9">
        <v>419.7281</v>
      </c>
      <c r="M29" s="9">
        <v>474.1762</v>
      </c>
      <c r="N29" s="9">
        <v>521.0328</v>
      </c>
      <c r="O29" s="9">
        <v>609.3502</v>
      </c>
      <c r="P29" s="9">
        <v>437.9509</v>
      </c>
      <c r="Q29" s="9">
        <v>697.2507</v>
      </c>
      <c r="R29" s="9">
        <v>849.4922</v>
      </c>
      <c r="S29" s="9">
        <v>1140.245</v>
      </c>
      <c r="T29" s="10">
        <v>1859.828</v>
      </c>
    </row>
    <row r="30" spans="1:20" ht="15">
      <c r="A30" s="8" t="s">
        <v>29</v>
      </c>
      <c r="B30" s="9">
        <v>44.6548</v>
      </c>
      <c r="C30" s="9">
        <v>49.329499999999996</v>
      </c>
      <c r="D30" s="9">
        <v>62.7957</v>
      </c>
      <c r="E30" s="9">
        <v>76.7226</v>
      </c>
      <c r="F30" s="9">
        <v>97.32820000000001</v>
      </c>
      <c r="G30" s="9">
        <v>90.01910000000001</v>
      </c>
      <c r="H30" s="9">
        <v>104.15580000000001</v>
      </c>
      <c r="I30" s="9">
        <v>112.78970000000001</v>
      </c>
      <c r="J30" s="9">
        <v>125.04580000000001</v>
      </c>
      <c r="K30" s="9">
        <v>136.56570000000002</v>
      </c>
      <c r="L30" s="9">
        <v>128.3928</v>
      </c>
      <c r="M30" s="9">
        <v>187.95000000000002</v>
      </c>
      <c r="N30" s="9">
        <v>207.8083</v>
      </c>
      <c r="O30" s="9">
        <v>244.69</v>
      </c>
      <c r="P30" s="9">
        <v>351.15479999999997</v>
      </c>
      <c r="Q30" s="9">
        <v>442.7716</v>
      </c>
      <c r="R30" s="9">
        <v>387.992</v>
      </c>
      <c r="S30" s="9">
        <v>441.3257</v>
      </c>
      <c r="T30" s="10">
        <v>596.2058</v>
      </c>
    </row>
    <row r="31" spans="1:20" ht="15">
      <c r="A31" s="8" t="s">
        <v>30</v>
      </c>
      <c r="B31" s="9">
        <v>414.18080000000003</v>
      </c>
      <c r="C31" s="9">
        <v>427.1569</v>
      </c>
      <c r="D31" s="9">
        <v>522.5314</v>
      </c>
      <c r="E31" s="9">
        <v>584.6327</v>
      </c>
      <c r="F31" s="9">
        <v>594.6954</v>
      </c>
      <c r="G31" s="9">
        <v>581.7604</v>
      </c>
      <c r="H31" s="9">
        <v>603.313</v>
      </c>
      <c r="I31" s="9">
        <v>621.4429</v>
      </c>
      <c r="J31" s="9">
        <v>849.2622</v>
      </c>
      <c r="K31" s="9">
        <v>999.009</v>
      </c>
      <c r="L31" s="9">
        <v>1157.04</v>
      </c>
      <c r="M31" s="9">
        <v>1187.655</v>
      </c>
      <c r="N31" s="9">
        <v>1110.109</v>
      </c>
      <c r="O31" s="9">
        <v>1163.858</v>
      </c>
      <c r="P31" s="9">
        <v>1240.684</v>
      </c>
      <c r="Q31" s="9">
        <v>1572.9489999999998</v>
      </c>
      <c r="R31" s="9">
        <v>1720.993</v>
      </c>
      <c r="S31" s="9">
        <v>1803.104</v>
      </c>
      <c r="T31" s="10">
        <v>2122.434</v>
      </c>
    </row>
    <row r="32" spans="1:20" ht="15">
      <c r="A32" s="5" t="s">
        <v>31</v>
      </c>
      <c r="B32" s="9">
        <v>76.5035</v>
      </c>
      <c r="C32" s="9">
        <v>119.3935</v>
      </c>
      <c r="D32" s="9">
        <v>218.06629999999998</v>
      </c>
      <c r="E32" s="9">
        <v>465.9489</v>
      </c>
      <c r="F32" s="9">
        <v>602.4816</v>
      </c>
      <c r="G32" s="9">
        <v>526.6114</v>
      </c>
      <c r="H32" s="9">
        <v>705.5897</v>
      </c>
      <c r="I32" s="9">
        <v>1077.6390000000001</v>
      </c>
      <c r="J32" s="9">
        <v>1070.797</v>
      </c>
      <c r="K32" s="9">
        <v>1017.065</v>
      </c>
      <c r="L32" s="9">
        <v>1166.96</v>
      </c>
      <c r="M32" s="9">
        <v>1047.251</v>
      </c>
      <c r="N32" s="9">
        <v>1270.45</v>
      </c>
      <c r="O32" s="9">
        <v>1075.2740000000001</v>
      </c>
      <c r="P32" s="9">
        <v>1447.658</v>
      </c>
      <c r="Q32" s="9">
        <v>1321.524</v>
      </c>
      <c r="R32" s="9">
        <v>968.2777</v>
      </c>
      <c r="S32" s="9">
        <v>1069.057</v>
      </c>
      <c r="T32" s="10">
        <v>675.0512</v>
      </c>
    </row>
    <row r="33" spans="1:20" ht="15">
      <c r="A33" s="5" t="s">
        <v>30</v>
      </c>
      <c r="B33" s="9">
        <v>348.0333</v>
      </c>
      <c r="C33" s="9">
        <v>336.2665</v>
      </c>
      <c r="D33" s="9">
        <v>225.4418</v>
      </c>
      <c r="E33" s="9">
        <v>220.5163</v>
      </c>
      <c r="F33" s="9">
        <v>273.3301</v>
      </c>
      <c r="G33" s="9">
        <v>267.4262</v>
      </c>
      <c r="H33" s="9">
        <v>182.7918</v>
      </c>
      <c r="I33" s="9">
        <v>179.85750000000002</v>
      </c>
      <c r="J33" s="9">
        <v>214.1051</v>
      </c>
      <c r="K33" s="9">
        <v>211.3394</v>
      </c>
      <c r="L33" s="9">
        <v>229.7883</v>
      </c>
      <c r="M33" s="9">
        <v>229.78879999999998</v>
      </c>
      <c r="N33" s="9">
        <v>248.60850000000002</v>
      </c>
      <c r="O33" s="9">
        <v>278.19129999999996</v>
      </c>
      <c r="P33" s="9">
        <v>327.346</v>
      </c>
      <c r="Q33" s="9">
        <v>332.1706</v>
      </c>
      <c r="R33" s="9">
        <v>500.44180000000006</v>
      </c>
      <c r="S33" s="9">
        <v>675.8523</v>
      </c>
      <c r="T33" s="10">
        <v>659.3437</v>
      </c>
    </row>
    <row r="34" spans="1:20" ht="15">
      <c r="A34" s="5" t="s">
        <v>32</v>
      </c>
      <c r="B34" s="9">
        <v>357.6434</v>
      </c>
      <c r="C34" s="9">
        <v>341.7914</v>
      </c>
      <c r="D34" s="9">
        <v>338.5824</v>
      </c>
      <c r="E34" s="9">
        <v>360.1253</v>
      </c>
      <c r="F34" s="9">
        <v>385.4625</v>
      </c>
      <c r="G34" s="9">
        <v>369.325</v>
      </c>
      <c r="H34" s="9">
        <v>419.1532</v>
      </c>
      <c r="I34" s="9">
        <v>484.0189</v>
      </c>
      <c r="J34" s="9">
        <v>530.2497000000001</v>
      </c>
      <c r="K34" s="9">
        <v>617.523</v>
      </c>
      <c r="L34" s="9">
        <v>789.2185000000001</v>
      </c>
      <c r="M34" s="9">
        <v>562.5156</v>
      </c>
      <c r="N34" s="9">
        <v>679.1165</v>
      </c>
      <c r="O34" s="9">
        <v>624.1541000000001</v>
      </c>
      <c r="P34" s="9">
        <v>1051.339</v>
      </c>
      <c r="Q34" s="9">
        <v>1024.4260000000002</v>
      </c>
      <c r="R34" s="9">
        <v>745.9209</v>
      </c>
      <c r="S34" s="9">
        <v>791.9706</v>
      </c>
      <c r="T34" s="10">
        <v>838.3481</v>
      </c>
    </row>
    <row r="35" spans="1:20" ht="15">
      <c r="A35" s="2" t="s">
        <v>33</v>
      </c>
      <c r="B35" s="12">
        <f aca="true" t="shared" si="1" ref="B35:T35">SUM(B4:B34)</f>
        <v>5655.3164</v>
      </c>
      <c r="C35" s="12">
        <f t="shared" si="1"/>
        <v>5444.5728</v>
      </c>
      <c r="D35" s="12">
        <f t="shared" si="1"/>
        <v>6062.108299999999</v>
      </c>
      <c r="E35" s="12">
        <f t="shared" si="1"/>
        <v>6564.2538</v>
      </c>
      <c r="F35" s="12">
        <f t="shared" si="1"/>
        <v>7582.744</v>
      </c>
      <c r="G35" s="12">
        <f t="shared" si="1"/>
        <v>7874.0389</v>
      </c>
      <c r="H35" s="12">
        <f t="shared" si="1"/>
        <v>7909.526400000001</v>
      </c>
      <c r="I35" s="12">
        <f t="shared" si="1"/>
        <v>8392.3318</v>
      </c>
      <c r="J35" s="12">
        <f t="shared" si="1"/>
        <v>8659.7842</v>
      </c>
      <c r="K35" s="12">
        <f t="shared" si="1"/>
        <v>9626.7268</v>
      </c>
      <c r="L35" s="12">
        <f t="shared" si="1"/>
        <v>10520.4259</v>
      </c>
      <c r="M35" s="12">
        <f t="shared" si="1"/>
        <v>10509.3557</v>
      </c>
      <c r="N35" s="12">
        <f t="shared" si="1"/>
        <v>11970.388700000001</v>
      </c>
      <c r="O35" s="12">
        <f t="shared" si="1"/>
        <v>12857.683600000002</v>
      </c>
      <c r="P35" s="12">
        <f t="shared" si="1"/>
        <v>14590.9669</v>
      </c>
      <c r="Q35" s="12">
        <f t="shared" si="1"/>
        <v>16442.3075</v>
      </c>
      <c r="R35" s="12">
        <f t="shared" si="1"/>
        <v>17810.3747</v>
      </c>
      <c r="S35" s="12">
        <f t="shared" si="1"/>
        <v>20401.0388</v>
      </c>
      <c r="T35" s="13">
        <f t="shared" si="1"/>
        <v>23873.897100000002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</sheetData>
  <sheetProtection/>
  <printOptions gridLines="1"/>
  <pageMargins left="0.7" right="0.7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for Health Metrics and 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Lesley L. Baker</dc:creator>
  <cp:keywords/>
  <dc:description/>
  <cp:lastModifiedBy>Rachel Fortunati</cp:lastModifiedBy>
  <dcterms:created xsi:type="dcterms:W3CDTF">2010-11-29T22:08:51Z</dcterms:created>
  <dcterms:modified xsi:type="dcterms:W3CDTF">2014-04-08T23:23:31Z</dcterms:modified>
  <cp:category/>
  <cp:version/>
  <cp:contentType/>
  <cp:contentStatus/>
</cp:coreProperties>
</file>