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mmunications\8. Publications\Research-driven Work\02_POLICY REPORTS\Financing Global Health 2020\03_Final tables for designers\"/>
    </mc:Choice>
  </mc:AlternateContent>
  <bookViews>
    <workbookView xWindow="0" yWindow="0" windowWidth="28800" windowHeight="12300"/>
  </bookViews>
  <sheets>
    <sheet name="Table 2" sheetId="1" r:id="rId1"/>
  </sheets>
  <calcPr calcId="162913"/>
</workbook>
</file>

<file path=xl/calcChain.xml><?xml version="1.0" encoding="utf-8"?>
<calcChain xmlns="http://schemas.openxmlformats.org/spreadsheetml/2006/main">
  <c r="G4" i="1" l="1"/>
  <c r="E4" i="1"/>
  <c r="D4" i="1"/>
  <c r="C4" i="1"/>
  <c r="B4" i="1"/>
</calcChain>
</file>

<file path=xl/sharedStrings.xml><?xml version="1.0" encoding="utf-8"?>
<sst xmlns="http://schemas.openxmlformats.org/spreadsheetml/2006/main" count="63" uniqueCount="35">
  <si>
    <t>Channel</t>
  </si>
  <si>
    <t>Gavi, the Vaccine Alliance</t>
  </si>
  <si>
    <t>The Global Fund</t>
  </si>
  <si>
    <t>Unitaid</t>
  </si>
  <si>
    <t>Commitment</t>
  </si>
  <si>
    <t>Disbursement</t>
  </si>
  <si>
    <t>Grant</t>
  </si>
  <si>
    <t>Loan</t>
  </si>
  <si>
    <t>New funds</t>
  </si>
  <si>
    <t>Repurposed funds</t>
  </si>
  <si>
    <t>-</t>
  </si>
  <si>
    <t>Total</t>
  </si>
  <si>
    <t>Footnotes:</t>
  </si>
  <si>
    <t>Total development assistance for health for COVID-19</t>
  </si>
  <si>
    <t>Gates Foundation</t>
  </si>
  <si>
    <t xml:space="preserve">All figures are in millions of 2020 US dollars. </t>
  </si>
  <si>
    <t>Source: Financing Global Health Database 2020</t>
  </si>
  <si>
    <t>African Development Bank (AfDB)</t>
  </si>
  <si>
    <t>Asian Development Bank (ADB)</t>
  </si>
  <si>
    <t>Coalition for Epidemic Preparedness Innovations (CEPI)</t>
  </si>
  <si>
    <t>Inter-American Development Bank (IDB)</t>
  </si>
  <si>
    <t>Non-governmental organizations (NGOs)</t>
  </si>
  <si>
    <t>Pan American Health Organization (PAHO)</t>
  </si>
  <si>
    <t>Joint United Nations Programme on HIV/AIDS (UNAIDS)</t>
  </si>
  <si>
    <t>United Nations Population Fund (UNFPA)</t>
  </si>
  <si>
    <t>United Nations Children's Fund (UNICEF)</t>
  </si>
  <si>
    <t>US foundations</t>
  </si>
  <si>
    <t>World Bank: International Bank for Reconstruction and Development (IBRD)</t>
  </si>
  <si>
    <t>World Bank: International Development Association (IDA)</t>
  </si>
  <si>
    <t>World Health Organization (WHO)</t>
  </si>
  <si>
    <r>
      <t>Bilateral development agencies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</si>
  <si>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Includes funds from the European Development Fund and European Commission budget.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</si>
  <si>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$200.7 million in bilateral development agencies funds were not identifiable as either grants or loans.</t>
    </r>
  </si>
  <si>
    <r>
      <t>European Commission (EC)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</si>
  <si>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All figures are for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</si>
</sst>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6" fillId="0" borderId="0" xfId="0" applyFont="1"/>
    <xf numFmtId="0" fontId="18" fillId="0" borderId="0" xfId="0" applyFont="1"/>
    <xf numFmtId="0" fontId="16" fillId="0" borderId="10" xfId="0" applyFont="1" applyBorder="1"/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164" fontId="19" fillId="0" borderId="0" xfId="0" applyNumberFormat="1" applyFont="1" applyAlignment="1">
      <alignment wrapText="1"/>
    </xf>
    <xf numFmtId="164" fontId="0" fillId="0" borderId="0" xfId="0" applyNumberFormat="1" applyAlignment="1">
      <alignment horizontal="center" vertical="top"/>
    </xf>
    <xf numFmtId="164" fontId="16" fillId="0" borderId="10" xfId="0" applyNumberFormat="1" applyFont="1" applyBorder="1" applyAlignment="1">
      <alignment horizontal="center"/>
    </xf>
    <xf numFmtId="164" fontId="18" fillId="0" borderId="0" xfId="0" applyNumberFormat="1" applyFon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numFmt numFmtId="164" formatCode="#,##0.0"/>
      <alignment horizontal="center" vertical="top" textRotation="0" wrapText="0" indent="0" justifyLastLine="0" shrinkToFit="0" readingOrder="0"/>
    </dxf>
    <dxf>
      <numFmt numFmtId="164" formatCode="#,##0.0"/>
      <alignment horizontal="center" vertical="top" textRotation="0" wrapText="0" indent="0" justifyLastLine="0" shrinkToFit="0" readingOrder="0"/>
    </dxf>
    <dxf>
      <numFmt numFmtId="164" formatCode="#,##0.0"/>
      <alignment horizontal="center" vertical="top" textRotation="0" wrapText="0" indent="0" justifyLastLine="0" shrinkToFit="0" readingOrder="0"/>
    </dxf>
    <dxf>
      <numFmt numFmtId="164" formatCode="#,##0.0"/>
      <alignment horizontal="center" vertical="top" textRotation="0" wrapText="0" indent="0" justifyLastLine="0" shrinkToFit="0" readingOrder="0"/>
    </dxf>
    <dxf>
      <numFmt numFmtId="164" formatCode="#,##0.0"/>
      <alignment horizontal="center" vertical="top" textRotation="0" wrapText="0" indent="0" justifyLastLine="0" shrinkToFit="0" readingOrder="0"/>
    </dxf>
    <dxf>
      <numFmt numFmtId="164" formatCode="#,##0.0"/>
      <alignment horizontal="center" vertical="top" textRotation="0" wrapText="0" indent="0" justifyLastLine="0" shrinkToFit="0" readingOrder="0"/>
    </dxf>
    <dxf>
      <numFmt numFmtId="164" formatCode="#,##0.0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H21" totalsRowShown="0" headerRowDxfId="7">
  <tableColumns count="8">
    <tableColumn id="1" name="Channel"/>
    <tableColumn id="9" name="Total development assistance for health for COVID-19" dataDxfId="6"/>
    <tableColumn id="2" name="New funds" dataDxfId="5"/>
    <tableColumn id="3" name="Repurposed funds" dataDxfId="4"/>
    <tableColumn id="4" name="Commitment" dataDxfId="3"/>
    <tableColumn id="5" name="Disbursement" dataDxfId="2"/>
    <tableColumn id="7" name="Grant" dataDxfId="1"/>
    <tableColumn id="8" name="Loan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I22" sqref="I22"/>
    </sheetView>
  </sheetViews>
  <sheetFormatPr defaultRowHeight="14.25" x14ac:dyDescent="0.45"/>
  <cols>
    <col min="1" max="1" width="69.265625" customWidth="1"/>
    <col min="2" max="2" width="19.86328125" style="11" customWidth="1"/>
    <col min="3" max="3" width="12.73046875" style="11" customWidth="1"/>
    <col min="4" max="4" width="19.1328125" style="11" customWidth="1"/>
    <col min="5" max="5" width="13.73046875" style="11" customWidth="1"/>
    <col min="6" max="6" width="14.3984375" style="11" customWidth="1"/>
    <col min="7" max="8" width="9.1328125" style="11"/>
  </cols>
  <sheetData>
    <row r="1" spans="1:8" s="5" customFormat="1" ht="42.75" x14ac:dyDescent="0.45">
      <c r="A1" s="4" t="s">
        <v>0</v>
      </c>
      <c r="B1" s="7" t="s">
        <v>13</v>
      </c>
      <c r="C1" s="7" t="s">
        <v>8</v>
      </c>
      <c r="D1" s="7" t="s">
        <v>9</v>
      </c>
      <c r="E1" s="7" t="s">
        <v>4</v>
      </c>
      <c r="F1" s="7" t="s">
        <v>5</v>
      </c>
      <c r="G1" s="7" t="s">
        <v>6</v>
      </c>
      <c r="H1" s="7" t="s">
        <v>7</v>
      </c>
    </row>
    <row r="2" spans="1:8" x14ac:dyDescent="0.45">
      <c r="A2" t="s">
        <v>17</v>
      </c>
      <c r="B2" s="8">
        <v>566.29999999999995</v>
      </c>
      <c r="C2" s="8">
        <v>566.29999999999995</v>
      </c>
      <c r="D2" s="8" t="s">
        <v>10</v>
      </c>
      <c r="E2" s="8">
        <v>589.1</v>
      </c>
      <c r="F2" s="8">
        <v>566.29999999999995</v>
      </c>
      <c r="G2" s="8">
        <v>137.69999999999999</v>
      </c>
      <c r="H2" s="8">
        <v>428.5</v>
      </c>
    </row>
    <row r="3" spans="1:8" x14ac:dyDescent="0.45">
      <c r="A3" t="s">
        <v>18</v>
      </c>
      <c r="B3" s="8">
        <v>1817</v>
      </c>
      <c r="C3" s="8">
        <v>1817</v>
      </c>
      <c r="D3" s="8" t="s">
        <v>10</v>
      </c>
      <c r="E3" s="8">
        <v>2103.1</v>
      </c>
      <c r="F3" s="8">
        <v>1817</v>
      </c>
      <c r="G3" s="8">
        <v>184</v>
      </c>
      <c r="H3" s="8">
        <v>1633</v>
      </c>
    </row>
    <row r="4" spans="1:8" ht="15.75" x14ac:dyDescent="0.45">
      <c r="A4" t="s">
        <v>30</v>
      </c>
      <c r="B4" s="8">
        <f>2632.3+143.2</f>
        <v>2775.5</v>
      </c>
      <c r="C4" s="8">
        <f>2435.5+57.9</f>
        <v>2493.4</v>
      </c>
      <c r="D4" s="8">
        <f>196.8+85.2</f>
        <v>282</v>
      </c>
      <c r="E4" s="8">
        <f>2897+160.3</f>
        <v>3057.3</v>
      </c>
      <c r="F4" s="8">
        <v>2775.5</v>
      </c>
      <c r="G4" s="8">
        <f>1398.9+143.2</f>
        <v>1542.1000000000001</v>
      </c>
      <c r="H4" s="8">
        <v>1032.7</v>
      </c>
    </row>
    <row r="5" spans="1:8" x14ac:dyDescent="0.45">
      <c r="A5" t="s">
        <v>14</v>
      </c>
      <c r="B5" s="8">
        <v>313.3</v>
      </c>
      <c r="C5" s="8">
        <v>313.3</v>
      </c>
      <c r="D5" s="8" t="s">
        <v>10</v>
      </c>
      <c r="E5" s="8">
        <v>313.3</v>
      </c>
      <c r="F5" s="8">
        <v>313.3</v>
      </c>
      <c r="G5" s="8">
        <v>313.3</v>
      </c>
      <c r="H5" s="8" t="s">
        <v>10</v>
      </c>
    </row>
    <row r="6" spans="1:8" x14ac:dyDescent="0.45">
      <c r="A6" t="s">
        <v>19</v>
      </c>
      <c r="B6" s="8">
        <v>278.7</v>
      </c>
      <c r="C6" s="8">
        <v>278.7</v>
      </c>
      <c r="D6" s="8" t="s">
        <v>10</v>
      </c>
      <c r="E6" s="8">
        <v>598</v>
      </c>
      <c r="F6" s="8">
        <v>278.7</v>
      </c>
      <c r="G6" s="8">
        <v>227.8</v>
      </c>
      <c r="H6" s="8">
        <v>51</v>
      </c>
    </row>
    <row r="7" spans="1:8" ht="15.75" x14ac:dyDescent="0.45">
      <c r="A7" s="6" t="s">
        <v>33</v>
      </c>
      <c r="B7" s="8">
        <v>605.6</v>
      </c>
      <c r="C7" s="8">
        <v>565.9</v>
      </c>
      <c r="D7" s="8">
        <v>39.6</v>
      </c>
      <c r="E7" s="8">
        <v>718.9</v>
      </c>
      <c r="F7" s="8">
        <v>605.6</v>
      </c>
      <c r="G7" s="8">
        <v>605.6</v>
      </c>
      <c r="H7" s="8" t="s">
        <v>10</v>
      </c>
    </row>
    <row r="8" spans="1:8" x14ac:dyDescent="0.45">
      <c r="A8" t="s">
        <v>1</v>
      </c>
      <c r="B8" s="8">
        <v>1903.3</v>
      </c>
      <c r="C8" s="8">
        <v>1827.2</v>
      </c>
      <c r="D8" s="8">
        <v>76.099999999999994</v>
      </c>
      <c r="E8" s="8">
        <v>1903.3</v>
      </c>
      <c r="F8" s="8" t="s">
        <v>10</v>
      </c>
      <c r="G8" s="8">
        <v>1903.3</v>
      </c>
      <c r="H8" s="8" t="s">
        <v>10</v>
      </c>
    </row>
    <row r="9" spans="1:8" x14ac:dyDescent="0.45">
      <c r="A9" t="s">
        <v>2</v>
      </c>
      <c r="B9" s="8">
        <v>977.9</v>
      </c>
      <c r="C9" s="8">
        <v>257.3</v>
      </c>
      <c r="D9" s="8">
        <v>720.7</v>
      </c>
      <c r="E9" s="8">
        <v>977.9</v>
      </c>
      <c r="F9" s="8" t="s">
        <v>10</v>
      </c>
      <c r="G9" s="8">
        <v>977.9</v>
      </c>
      <c r="H9" s="8" t="s">
        <v>10</v>
      </c>
    </row>
    <row r="10" spans="1:8" x14ac:dyDescent="0.45">
      <c r="A10" t="s">
        <v>20</v>
      </c>
      <c r="B10" s="8">
        <v>363.9</v>
      </c>
      <c r="C10" s="8">
        <v>363.9</v>
      </c>
      <c r="D10" s="8" t="s">
        <v>10</v>
      </c>
      <c r="E10" s="8" t="s">
        <v>10</v>
      </c>
      <c r="F10" s="8">
        <v>363.9</v>
      </c>
      <c r="G10" s="8" t="s">
        <v>10</v>
      </c>
      <c r="H10" s="8">
        <v>363.9</v>
      </c>
    </row>
    <row r="11" spans="1:8" x14ac:dyDescent="0.45">
      <c r="A11" t="s">
        <v>21</v>
      </c>
      <c r="B11" s="8">
        <v>280.60000000000002</v>
      </c>
      <c r="C11" s="8">
        <v>267.5</v>
      </c>
      <c r="D11" s="8">
        <v>13.1</v>
      </c>
      <c r="E11" s="8">
        <v>153.1</v>
      </c>
      <c r="F11" s="8">
        <v>280.60000000000002</v>
      </c>
      <c r="G11" s="8">
        <v>280.60000000000002</v>
      </c>
      <c r="H11" s="8" t="s">
        <v>10</v>
      </c>
    </row>
    <row r="12" spans="1:8" x14ac:dyDescent="0.45">
      <c r="A12" t="s">
        <v>22</v>
      </c>
      <c r="B12" s="8">
        <v>218.7</v>
      </c>
      <c r="C12" s="8">
        <v>218.7</v>
      </c>
      <c r="D12" s="8" t="s">
        <v>10</v>
      </c>
      <c r="E12" s="8" t="s">
        <v>10</v>
      </c>
      <c r="F12" s="8">
        <v>218.7</v>
      </c>
      <c r="G12" s="8">
        <v>218.7</v>
      </c>
      <c r="H12" s="8" t="s">
        <v>10</v>
      </c>
    </row>
    <row r="13" spans="1:8" x14ac:dyDescent="0.45">
      <c r="A13" t="s">
        <v>23</v>
      </c>
      <c r="B13" s="8">
        <v>9</v>
      </c>
      <c r="C13" s="8">
        <v>0.6</v>
      </c>
      <c r="D13" s="8">
        <v>8.4</v>
      </c>
      <c r="E13" s="8">
        <v>27.3</v>
      </c>
      <c r="F13" s="8">
        <v>9</v>
      </c>
      <c r="G13" s="8">
        <v>9</v>
      </c>
      <c r="H13" s="8" t="s">
        <v>10</v>
      </c>
    </row>
    <row r="14" spans="1:8" x14ac:dyDescent="0.45">
      <c r="A14" t="s">
        <v>24</v>
      </c>
      <c r="B14" s="8">
        <v>96.9</v>
      </c>
      <c r="C14" s="8">
        <v>56.5</v>
      </c>
      <c r="D14" s="8">
        <v>40.4</v>
      </c>
      <c r="E14" s="8">
        <v>30.3</v>
      </c>
      <c r="F14" s="8">
        <v>74.2</v>
      </c>
      <c r="G14" s="8">
        <v>96.9</v>
      </c>
      <c r="H14" s="8" t="s">
        <v>10</v>
      </c>
    </row>
    <row r="15" spans="1:8" x14ac:dyDescent="0.45">
      <c r="A15" t="s">
        <v>25</v>
      </c>
      <c r="B15" s="8">
        <v>614.20000000000005</v>
      </c>
      <c r="C15" s="8">
        <v>506.3</v>
      </c>
      <c r="D15" s="8">
        <v>107.9</v>
      </c>
      <c r="E15" s="8">
        <v>140</v>
      </c>
      <c r="F15" s="8">
        <v>485.9</v>
      </c>
      <c r="G15" s="8">
        <v>614.20000000000005</v>
      </c>
      <c r="H15" s="8" t="s">
        <v>10</v>
      </c>
    </row>
    <row r="16" spans="1:8" x14ac:dyDescent="0.45">
      <c r="A16" t="s">
        <v>3</v>
      </c>
      <c r="B16" s="8">
        <v>17.7</v>
      </c>
      <c r="C16" s="8" t="s">
        <v>10</v>
      </c>
      <c r="D16" s="8">
        <v>17.7</v>
      </c>
      <c r="E16" s="8" t="s">
        <v>10</v>
      </c>
      <c r="F16" s="8">
        <v>17.7</v>
      </c>
      <c r="G16" s="8">
        <v>17.7</v>
      </c>
      <c r="H16" s="8" t="s">
        <v>10</v>
      </c>
    </row>
    <row r="17" spans="1:8" x14ac:dyDescent="0.45">
      <c r="A17" t="s">
        <v>26</v>
      </c>
      <c r="B17" s="8">
        <v>93.7</v>
      </c>
      <c r="C17" s="8">
        <v>93.7</v>
      </c>
      <c r="D17" s="8" t="s">
        <v>10</v>
      </c>
      <c r="E17" s="8">
        <v>93.7</v>
      </c>
      <c r="F17" s="8" t="s">
        <v>10</v>
      </c>
      <c r="G17" s="8">
        <v>93.7</v>
      </c>
      <c r="H17" s="8" t="s">
        <v>10</v>
      </c>
    </row>
    <row r="18" spans="1:8" x14ac:dyDescent="0.45">
      <c r="A18" t="s">
        <v>27</v>
      </c>
      <c r="B18" s="8">
        <v>913.1</v>
      </c>
      <c r="C18" s="8">
        <v>873.1</v>
      </c>
      <c r="D18" s="8">
        <v>40</v>
      </c>
      <c r="E18" s="8">
        <v>694.5</v>
      </c>
      <c r="F18" s="8">
        <v>913.1</v>
      </c>
      <c r="G18" s="8" t="s">
        <v>10</v>
      </c>
      <c r="H18" s="8">
        <v>913.1</v>
      </c>
    </row>
    <row r="19" spans="1:8" x14ac:dyDescent="0.45">
      <c r="A19" t="s">
        <v>28</v>
      </c>
      <c r="B19" s="8">
        <v>528.5</v>
      </c>
      <c r="C19" s="8">
        <v>519</v>
      </c>
      <c r="D19" s="8">
        <v>9.4</v>
      </c>
      <c r="E19" s="8">
        <v>442.4</v>
      </c>
      <c r="F19" s="8">
        <v>528.5</v>
      </c>
      <c r="G19" s="8">
        <v>181</v>
      </c>
      <c r="H19" s="8">
        <v>347.4</v>
      </c>
    </row>
    <row r="20" spans="1:8" x14ac:dyDescent="0.45">
      <c r="A20" t="s">
        <v>29</v>
      </c>
      <c r="B20" s="8">
        <v>1295.5</v>
      </c>
      <c r="C20" s="8">
        <v>1295.5</v>
      </c>
      <c r="D20" s="8" t="s">
        <v>10</v>
      </c>
      <c r="E20" s="8">
        <v>7508.4</v>
      </c>
      <c r="F20" s="8">
        <v>1295.5</v>
      </c>
      <c r="G20" s="8">
        <v>1295.5</v>
      </c>
      <c r="H20" s="8" t="s">
        <v>10</v>
      </c>
    </row>
    <row r="21" spans="1:8" s="1" customFormat="1" x14ac:dyDescent="0.45">
      <c r="A21" s="3" t="s">
        <v>11</v>
      </c>
      <c r="B21" s="9">
        <v>13669.4</v>
      </c>
      <c r="C21" s="9">
        <v>12313.9</v>
      </c>
      <c r="D21" s="9">
        <v>1355.3</v>
      </c>
      <c r="E21" s="9">
        <v>19350.599999999999</v>
      </c>
      <c r="F21" s="9">
        <v>10543.5</v>
      </c>
      <c r="G21" s="9">
        <v>8699</v>
      </c>
      <c r="H21" s="9">
        <v>4769.6000000000004</v>
      </c>
    </row>
    <row r="22" spans="1:8" s="2" customFormat="1" ht="10.5" x14ac:dyDescent="0.35">
      <c r="B22" s="10"/>
      <c r="C22" s="10"/>
      <c r="D22" s="10"/>
      <c r="E22" s="10"/>
      <c r="F22" s="10"/>
      <c r="G22" s="10"/>
      <c r="H22" s="10"/>
    </row>
    <row r="23" spans="1:8" x14ac:dyDescent="0.45">
      <c r="A23" s="1" t="s">
        <v>12</v>
      </c>
    </row>
    <row r="24" spans="1:8" x14ac:dyDescent="0.45">
      <c r="A24" s="5" t="s">
        <v>16</v>
      </c>
    </row>
    <row r="25" spans="1:8" ht="30" x14ac:dyDescent="0.45">
      <c r="A25" s="5" t="s">
        <v>32</v>
      </c>
    </row>
    <row r="26" spans="1:8" ht="30" x14ac:dyDescent="0.45">
      <c r="A26" s="5" t="s">
        <v>31</v>
      </c>
    </row>
    <row r="27" spans="1:8" x14ac:dyDescent="0.45">
      <c r="A27" s="5" t="s">
        <v>15</v>
      </c>
    </row>
    <row r="28" spans="1:8" x14ac:dyDescent="0.45">
      <c r="A28" s="5" t="s">
        <v>34</v>
      </c>
    </row>
  </sheetData>
  <pageMargins left="0.7" right="0.7" top="0.75" bottom="0.75" header="0.3" footer="0.3"/>
  <pageSetup orientation="portrait" horizontalDpi="4294967292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 Wallace</dc:creator>
  <cp:lastModifiedBy>Rebecca Sirull</cp:lastModifiedBy>
  <dcterms:created xsi:type="dcterms:W3CDTF">2021-04-09T19:33:50Z</dcterms:created>
  <dcterms:modified xsi:type="dcterms:W3CDTF">2021-09-21T17:56:40Z</dcterms:modified>
</cp:coreProperties>
</file>